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D85A2D2D-67EA-465A-849D-51FAF6078478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H18" i="9"/>
  <c r="K26" i="1" l="1"/>
  <c r="K25" i="1"/>
  <c r="D25" i="4"/>
  <c r="D24" i="4"/>
  <c r="J26" i="1"/>
  <c r="J25" i="1"/>
  <c r="F26" i="1"/>
  <c r="F25" i="1"/>
  <c r="D24" i="17"/>
  <c r="D25" i="17"/>
  <c r="G25" i="1"/>
  <c r="G26" i="1"/>
  <c r="I25" i="1"/>
  <c r="I26" i="1"/>
  <c r="E26" i="1"/>
  <c r="E25" i="1"/>
  <c r="H25" i="1"/>
  <c r="H26" i="1"/>
</calcChain>
</file>

<file path=xl/sharedStrings.xml><?xml version="1.0" encoding="utf-8"?>
<sst xmlns="http://schemas.openxmlformats.org/spreadsheetml/2006/main" count="1178" uniqueCount="209">
  <si>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</si>
  <si>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</si>
  <si>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</si>
  <si>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</si>
  <si>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</si>
  <si>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</si>
  <si>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</si>
  <si>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</si>
  <si>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</si>
  <si>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</si>
  <si>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</si>
  <si>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</si>
  <si>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</si>
  <si>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</si>
  <si>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</si>
  <si>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</si>
  <si>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</si>
  <si>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</si>
  <si>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</si>
  <si>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</si>
  <si>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</si>
  <si>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</si>
  <si>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</si>
  <si>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</si>
  <si>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</si>
  <si>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</si>
  <si>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</si>
  <si>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</si>
  <si>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</si>
  <si>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</si>
  <si>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</si>
  <si>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</si>
  <si>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</si>
  <si>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</si>
  <si>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</si>
  <si>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</si>
  <si>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</si>
  <si>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</si>
  <si>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</si>
  <si>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</si>
  <si>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</si>
  <si>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</si>
  <si>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</si>
  <si>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</si>
  <si>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</si>
  <si>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</si>
  <si>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</si>
  <si>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</si>
  <si>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</si>
  <si>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</si>
  <si>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</si>
  <si>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</si>
  <si>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</si>
  <si>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</si>
  <si>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</si>
  <si>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</si>
  <si>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</si>
  <si>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</si>
  <si>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</si>
  <si>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</si>
  <si>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</si>
  <si>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</si>
  <si>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</si>
  <si>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</si>
  <si>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</si>
  <si>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</si>
  <si>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</si>
  <si>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</si>
  <si>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</si>
  <si>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</si>
  <si>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</si>
  <si>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</si>
  <si>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</si>
  <si>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</si>
  <si>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</si>
  <si>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</si>
  <si>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</si>
  <si>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</si>
  <si>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</si>
  <si>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</si>
  <si>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</si>
  <si>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</si>
  <si>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</si>
  <si>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</si>
  <si>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</si>
  <si>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</si>
  <si>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</si>
  <si>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</si>
  <si>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</si>
  <si>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</si>
  <si>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</si>
  <si>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</si>
  <si>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</si>
  <si>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</si>
  <si>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</si>
  <si>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</si>
  <si>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</si>
  <si>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</si>
  <si>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</si>
  <si>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</si>
  <si>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</si>
  <si>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</si>
  <si>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</si>
  <si>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</si>
  <si>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</si>
  <si>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</si>
  <si>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</si>
  <si>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</si>
  <si>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</si>
  <si>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</si>
  <si>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</si>
  <si>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</si>
  <si>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</si>
  <si>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</si>
  <si>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</si>
  <si>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</si>
  <si>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</si>
  <si>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</si>
  <si>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</si>
  <si>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</si>
  <si>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</si>
  <si>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</si>
  <si>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</si>
  <si>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</si>
  <si>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</si>
  <si>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</si>
  <si>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</si>
  <si>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</si>
  <si>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</si>
  <si>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</si>
  <si>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</si>
  <si>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</si>
  <si>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</si>
  <si>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</si>
  <si>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</si>
  <si>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</si>
  <si>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</si>
  <si>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</si>
  <si>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</si>
  <si>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</si>
  <si>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</si>
  <si>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</si>
  <si>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</si>
  <si>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</si>
  <si>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</si>
  <si>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</si>
  <si>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</si>
  <si>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</si>
  <si>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</si>
  <si>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</si>
  <si>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</si>
  <si>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</si>
  <si>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</si>
  <si>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</si>
  <si>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</si>
  <si>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</si>
  <si>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</si>
  <si>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</si>
  <si>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</si>
  <si>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</si>
  <si>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</si>
  <si>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</si>
  <si>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</si>
  <si>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</si>
  <si>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</si>
  <si>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</si>
  <si>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</si>
  <si>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</si>
  <si>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</si>
  <si>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</si>
  <si>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</si>
  <si>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</si>
  <si>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</si>
  <si>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</si>
  <si>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</si>
  <si>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</si>
  <si>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</si>
  <si>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</si>
  <si>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</si>
  <si>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</si>
  <si>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</si>
  <si>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</si>
  <si>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</si>
  <si>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</si>
  <si>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</si>
  <si>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</si>
  <si>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</si>
  <si>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</si>
  <si>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</si>
  <si>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</si>
  <si>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</si>
  <si>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</si>
  <si>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</si>
  <si>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</si>
  <si>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</si>
  <si>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</si>
  <si>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</si>
  <si>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</si>
  <si>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</si>
  <si>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</si>
  <si>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</si>
  <si>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</si>
  <si>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</si>
  <si>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NORTHLAND WELLDRILLING</t>
  </si>
  <si>
    <t>MARK HASSE</t>
  </si>
  <si>
    <t>20190604SRT01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</si>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</sst>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43620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6.2</v>
      </c>
      <c r="G9" s="14">
        <v>6.1</v>
      </c>
      <c r="H9" s="14">
        <v>5.7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85</v>
      </c>
      <c r="F10" s="11">
        <v>50</v>
      </c>
      <c r="G10" s="11">
        <v>65</v>
      </c>
      <c r="H10" s="11">
        <v>30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</v>
      </c>
      <c r="F11" s="11">
        <v>33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67.661243002420207</v>
      </c>
      <c r="F12" s="15">
        <f t="shared" ref="F12" si="0">2*(F10-(5*10^(F9-10)))/(1+(0.94*10^(F9-10)))*10^(6-F9)</f>
        <v>63.085335997180088</v>
      </c>
      <c r="G12" s="15">
        <v>103.24945207841299</v>
      </c>
      <c r="H12" s="15">
        <v>119.70909921093903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-2.6999999999999993</v>
      </c>
      <c r="F13" s="14">
        <f>+F9+0.5+VLOOKUP(F10,LSI!$F$2:$G$25,2)+VLOOKUP(F11,LSI!$H$2:$I$25,2)-12.1</f>
        <v>-2.6999999999999993</v>
      </c>
      <c r="G13" s="14">
        <v>-3.4000000000000004</v>
      </c>
      <c r="H13" s="14">
        <v>-4.1999999999999993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35.5</v>
      </c>
      <c r="F14" s="11">
        <v>0.59</v>
      </c>
      <c r="G14" s="11">
        <v>0.85</v>
      </c>
      <c r="H14" s="11">
        <v>0.04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0.01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200</v>
      </c>
      <c r="F16" s="11">
        <v>190</v>
      </c>
      <c r="G16" s="11">
        <v>200</v>
      </c>
      <c r="H16" s="11">
        <v>220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41</v>
      </c>
      <c r="F17" s="11">
        <v>33</v>
      </c>
      <c r="G17" s="11">
        <v>16</v>
      </c>
      <c r="H17" s="11">
        <v>86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0.28599999999999998</v>
      </c>
      <c r="F18" s="14">
        <f t="shared" ref="F18:H18" si="1">F19/1000</f>
        <v>0.26800000000000002</v>
      </c>
      <c r="G18" s="14">
        <f t="shared" si="1"/>
        <v>0.28499999999999998</v>
      </c>
      <c r="H18" s="14">
        <f t="shared" si="1"/>
        <v>0.312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286</v>
      </c>
      <c r="F19" s="15">
        <v>268</v>
      </c>
      <c r="G19" s="15">
        <v>285</v>
      </c>
      <c r="H19" s="15">
        <v>312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296</v>
      </c>
      <c r="F20" s="14">
        <v>2.11</v>
      </c>
      <c r="G20" s="14">
        <v>0.09</v>
      </c>
      <c r="H20" s="14">
        <v>0.14000000000000001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>
        <v>115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9.9</v>
      </c>
      <c r="F22" s="14">
        <v>19.100000000000001</v>
      </c>
      <c r="G22" s="14">
        <v>1.5</v>
      </c>
      <c r="H22" s="14">
        <v>93.5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43622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620774-6862-482D-A0D8-9DD7321503C4}"/>
</file>

<file path=customXml/itemProps2.xml><?xml version="1.0" encoding="utf-8"?>
<ds:datastoreItem xmlns:ds="http://schemas.openxmlformats.org/officeDocument/2006/customXml" ds:itemID="{A2370C49-51A3-44D7-872C-544DB99CC2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2019-06-06T01:56:36Z</dcterms:modified>
</cp:coreProperties>
</file>