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8CE46FB5-131E-4D82-BEAB-DEC199A16A2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F26" i="1"/>
  <c r="F25" i="1"/>
  <c r="J25" i="1"/>
  <c r="J26" i="1"/>
  <c r="D24" i="17"/>
  <c r="D25" i="17"/>
  <c r="D24" i="4"/>
  <c r="D25" i="4"/>
  <c r="G25" i="1"/>
  <c r="G26" i="1"/>
  <c r="E26" i="1"/>
  <c r="E25" i="1"/>
  <c r="I25" i="1"/>
  <c r="I26" i="1"/>
  <c r="K26" i="1"/>
  <c r="K25" i="1"/>
  <c r="H25" i="1"/>
  <c r="H26" i="1"/>
</calcChain>
</file>

<file path=xl/sharedStrings.xml><?xml version="1.0" encoding="utf-8"?>
<sst xmlns="http://schemas.openxmlformats.org/spreadsheetml/2006/main" count="1180" uniqueCount="208">
  <si>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</si>
  <si>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</si>
  <si>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</si>
  <si>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</si>
  <si>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</si>
  <si>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</si>
  <si>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</si>
  <si>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</si>
  <si>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</si>
  <si>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</si>
  <si>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</si>
  <si>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</si>
  <si>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</si>
  <si>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</si>
  <si>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</si>
  <si>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</si>
  <si>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</si>
  <si>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</si>
  <si>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</si>
  <si>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</si>
  <si>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</si>
  <si>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</si>
  <si>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</si>
  <si>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</si>
  <si>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</si>
  <si>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</si>
  <si>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</si>
  <si>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</si>
  <si>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</si>
  <si>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</si>
  <si>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</si>
  <si>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</si>
  <si>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</si>
  <si>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</si>
  <si>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</si>
  <si>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</si>
  <si>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</si>
  <si>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</si>
  <si>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</si>
  <si>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</si>
  <si>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</si>
  <si>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</si>
  <si>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</si>
  <si>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</si>
  <si>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</si>
  <si>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</si>
  <si>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</si>
  <si>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</si>
  <si>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</si>
  <si>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</si>
  <si>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</si>
  <si>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</si>
  <si>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</si>
  <si>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</si>
  <si>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</si>
  <si>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</si>
  <si>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</si>
  <si>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</si>
  <si>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</si>
  <si>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</si>
  <si>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</si>
  <si>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</si>
  <si>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</si>
  <si>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</si>
  <si>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</si>
  <si>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</si>
  <si>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</si>
  <si>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</si>
  <si>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</si>
  <si>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</si>
  <si>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</si>
  <si>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</si>
  <si>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</si>
  <si>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</si>
  <si>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</si>
  <si>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</si>
  <si>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</si>
  <si>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</si>
  <si>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</si>
  <si>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</si>
  <si>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</si>
  <si>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</si>
  <si>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</si>
  <si>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</si>
  <si>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</si>
  <si>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</si>
  <si>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</si>
  <si>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</si>
  <si>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</si>
  <si>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</si>
  <si>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</si>
  <si>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</si>
  <si>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</si>
  <si>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</si>
  <si>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</si>
  <si>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</si>
  <si>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</si>
  <si>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</si>
  <si>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</si>
  <si>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</si>
  <si>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</si>
  <si>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</si>
  <si>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</si>
  <si>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</si>
  <si>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</si>
  <si>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</si>
  <si>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</si>
  <si>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</si>
  <si>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</si>
  <si>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</si>
  <si>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</si>
  <si>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</si>
  <si>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</si>
  <si>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</si>
  <si>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</si>
  <si>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</si>
  <si>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</si>
  <si>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</si>
  <si>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</si>
  <si>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</si>
  <si>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</si>
  <si>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</si>
  <si>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</si>
  <si>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</si>
  <si>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</si>
  <si>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</si>
  <si>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</si>
  <si>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</si>
  <si>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</si>
  <si>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</si>
  <si>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</si>
  <si>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</si>
  <si>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</si>
  <si>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</si>
  <si>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</si>
  <si>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</si>
  <si>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</si>
  <si>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</si>
  <si>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</si>
  <si>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</si>
  <si>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</si>
  <si>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</si>
  <si>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</si>
  <si>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</si>
  <si>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</si>
  <si>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</si>
  <si>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</si>
  <si>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</si>
  <si>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</si>
  <si>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</si>
  <si>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</si>
  <si>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</si>
  <si>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</si>
  <si>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</si>
  <si>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</si>
  <si>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</si>
  <si>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</si>
  <si>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</si>
  <si>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</si>
  <si>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</si>
  <si>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</si>
  <si>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</si>
  <si>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</si>
  <si>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</si>
  <si>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</si>
  <si>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</si>
  <si>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</si>
  <si>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</si>
  <si>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</si>
  <si>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</si>
  <si>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</si>
  <si>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</si>
  <si>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</si>
  <si>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</si>
  <si>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</si>
  <si>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</si>
  <si>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</si>
  <si>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</si>
  <si>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</si>
  <si>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</si>
  <si>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</si>
  <si>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</si>
  <si>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</si>
  <si>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</si>
  <si>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</si>
  <si>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</si>
  <si>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</si>
  <si>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</si>
  <si>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</si>
  <si>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</si>
  <si>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</si>
  <si>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</si>
  <si>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</si>
  <si>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</si>
  <si>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</si>
  <si>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</si>
  <si>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</si>
  <si>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</si>
  <si>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</si>
  <si>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</si>
  <si>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</si>
  <si>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</si>
  <si>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</si>
  <si>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WAIHI FARM &amp; INDUSTRIAL SERVICES </t>
  </si>
  <si>
    <t xml:space="preserve">ROSS MCCULLOUGH (51 KON TIKI) </t>
  </si>
  <si>
    <t>20190606SRT02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</si>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</sst>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</v>
      </c>
      <c r="G9" s="14">
        <v>6.2</v>
      </c>
      <c r="H9" s="14">
        <v>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>
        <v>25</v>
      </c>
      <c r="G10" s="11">
        <v>40</v>
      </c>
      <c r="H10" s="11">
        <v>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>
        <v>25</v>
      </c>
      <c r="G11" s="11" t="s">
        <v>38</v>
      </c>
      <c r="H11" s="11">
        <v>10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31.768369952198217</v>
      </c>
      <c r="F12" s="15">
        <f t="shared" ref="F12:H12" si="0">2*(F10-(5*10^(F9-10)))/(1+(0.94*10^(F9-10)))*10^(6-F9)</f>
        <v>49.994300535749638</v>
      </c>
      <c r="G12" s="15">
        <v>50.468068827535618</v>
      </c>
      <c r="H12" s="15">
        <f t="shared" si="0"/>
        <v>9.9980601823428596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-3.9000000000000004</v>
      </c>
      <c r="F13" s="14">
        <f>+F9+0.5+VLOOKUP(F10,LSI!$F$2:$G$25,2)+VLOOKUP(F11,LSI!$H$2:$I$25,2)-12.1</f>
        <v>-3.1999999999999993</v>
      </c>
      <c r="G13" s="14">
        <v>-3.5999999999999996</v>
      </c>
      <c r="H13" s="14">
        <f>+H9+0.5+VLOOKUP(H10,LSI!$F$2:$G$25,2)+VLOOKUP(H11,LSI!$H$2:$I$25,2)-12.1</f>
        <v>-4.5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0.26</v>
      </c>
      <c r="F14" s="11">
        <v>0.77</v>
      </c>
      <c r="G14" s="11">
        <v>0.18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90</v>
      </c>
      <c r="G16" s="11">
        <v>90</v>
      </c>
      <c r="H16" s="11">
        <v>100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20</v>
      </c>
      <c r="F17" s="11">
        <v>20</v>
      </c>
      <c r="G17" s="11">
        <v>20</v>
      </c>
      <c r="H17" s="11">
        <v>36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0.127</v>
      </c>
      <c r="F18" s="14">
        <f t="shared" ref="F18:H18" si="1">F19/1000</f>
        <v>0.12</v>
      </c>
      <c r="G18" s="14">
        <f t="shared" si="1"/>
        <v>0.13</v>
      </c>
      <c r="H18" s="14">
        <f t="shared" si="1"/>
        <v>0.14099999999999999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127</v>
      </c>
      <c r="F19" s="15">
        <v>120</v>
      </c>
      <c r="G19" s="15">
        <v>130</v>
      </c>
      <c r="H19" s="15">
        <v>141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4.6100000000000003</v>
      </c>
      <c r="F20" s="14">
        <v>10.8</v>
      </c>
      <c r="G20" s="14">
        <v>1.08</v>
      </c>
      <c r="H20" s="14">
        <v>0.85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97.7</v>
      </c>
      <c r="F22" s="14">
        <v>98</v>
      </c>
      <c r="G22" s="14">
        <v>43.9</v>
      </c>
      <c r="H22" s="14">
        <v>98.6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C63893-BC16-4407-B30A-5F924F666065}"/>
</file>

<file path=customXml/itemProps2.xml><?xml version="1.0" encoding="utf-8"?>
<ds:datastoreItem xmlns:ds="http://schemas.openxmlformats.org/officeDocument/2006/customXml" ds:itemID="{3012C1F2-AE5F-4609-BC5F-FBFC96EDD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2019-06-07T00:01:03Z</dcterms:modified>
</cp:coreProperties>
</file>