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3F58B72D-8891-415C-98F6-12F663B1A3E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G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6" i="1"/>
  <c r="F25" i="1"/>
  <c r="J25" i="1"/>
  <c r="J26" i="1"/>
  <c r="G26" i="1"/>
  <c r="G25" i="1"/>
  <c r="E25" i="1"/>
  <c r="E26" i="1"/>
  <c r="H25" i="1"/>
  <c r="H26" i="1"/>
  <c r="I26" i="1"/>
  <c r="I25" i="1"/>
  <c r="D25" i="17"/>
  <c r="D24" i="17"/>
  <c r="D24" i="4"/>
  <c r="D25" i="4"/>
  <c r="K26" i="1"/>
  <c r="K25" i="1"/>
</calcChain>
</file>

<file path=xl/sharedStrings.xml><?xml version="1.0" encoding="utf-8"?>
<sst xmlns="http://schemas.openxmlformats.org/spreadsheetml/2006/main" count="1172" uniqueCount="208">
  <si>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</si>
  <si>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</si>
  <si>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</si>
  <si>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</si>
  <si>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</si>
  <si>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</si>
  <si>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</si>
  <si>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</si>
  <si>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</si>
  <si>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</si>
  <si>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</si>
  <si>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</si>
  <si>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</si>
  <si>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</si>
  <si>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</si>
  <si>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</si>
  <si>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</si>
  <si>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</si>
  <si>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</si>
  <si>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</si>
  <si>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</si>
  <si>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</si>
  <si>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</si>
  <si>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</si>
  <si>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</si>
  <si>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</si>
  <si>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</si>
  <si>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</si>
  <si>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</si>
  <si>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</si>
  <si>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</si>
  <si>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</si>
  <si>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</si>
  <si>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</si>
  <si>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</si>
  <si>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</si>
  <si>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</si>
  <si>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</si>
  <si>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</si>
  <si>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</si>
  <si>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</si>
  <si>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</si>
  <si>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</si>
  <si>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</si>
  <si>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</si>
  <si>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</si>
  <si>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</si>
  <si>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</si>
  <si>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</si>
  <si>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</si>
  <si>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</si>
  <si>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</si>
  <si>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</si>
  <si>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</si>
  <si>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</si>
  <si>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</si>
  <si>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</si>
  <si>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</si>
  <si>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</si>
  <si>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</si>
  <si>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</si>
  <si>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</si>
  <si>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</si>
  <si>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</si>
  <si>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</si>
  <si>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</si>
  <si>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</si>
  <si>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</si>
  <si>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</si>
  <si>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</si>
  <si>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</si>
  <si>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</si>
  <si>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</si>
  <si>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</si>
  <si>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</si>
  <si>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</si>
  <si>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</si>
  <si>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</si>
  <si>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</si>
  <si>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</si>
  <si>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</si>
  <si>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</si>
  <si>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</si>
  <si>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</si>
  <si>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</si>
  <si>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</si>
  <si>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</si>
  <si>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</si>
  <si>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</si>
  <si>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</si>
  <si>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</si>
  <si>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</si>
  <si>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</si>
  <si>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</si>
  <si>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</si>
  <si>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</si>
  <si>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</si>
  <si>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</si>
  <si>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</si>
  <si>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</si>
  <si>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</si>
  <si>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</si>
  <si>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</si>
  <si>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</si>
  <si>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</si>
  <si>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</si>
  <si>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</si>
  <si>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</si>
  <si>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</si>
  <si>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</si>
  <si>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</si>
  <si>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</si>
  <si>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</si>
  <si>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</si>
  <si>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</si>
  <si>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</si>
  <si>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</si>
  <si>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</si>
  <si>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</si>
  <si>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</si>
  <si>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</si>
  <si>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</si>
  <si>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</si>
  <si>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</si>
  <si>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</si>
  <si>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</si>
  <si>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</si>
  <si>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</si>
  <si>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</si>
  <si>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</si>
  <si>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</si>
  <si>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</si>
  <si>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</si>
  <si>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</si>
  <si>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</si>
  <si>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</si>
  <si>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</si>
  <si>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</si>
  <si>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</si>
  <si>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</si>
  <si>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</si>
  <si>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</si>
  <si>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</si>
  <si>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</si>
  <si>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</si>
  <si>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</si>
  <si>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</si>
  <si>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</si>
  <si>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</si>
  <si>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</si>
  <si>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</si>
  <si>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</si>
  <si>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</si>
  <si>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</si>
  <si>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</si>
  <si>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</si>
  <si>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</si>
  <si>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</si>
  <si>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</si>
  <si>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</si>
  <si>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</si>
  <si>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</si>
  <si>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</si>
  <si>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</si>
  <si>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</si>
  <si>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</si>
  <si>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</si>
  <si>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</si>
  <si>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</si>
  <si>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</si>
  <si>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</si>
  <si>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</si>
  <si>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</si>
  <si>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</si>
  <si>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</si>
  <si>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</si>
  <si>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</si>
  <si>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</si>
  <si>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</si>
  <si>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</si>
  <si>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</si>
  <si>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</si>
  <si>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</si>
  <si>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</si>
  <si>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</si>
  <si>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</si>
  <si>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</si>
  <si>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</si>
  <si>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</si>
  <si>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</si>
  <si>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</si>
  <si>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</si>
  <si>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</si>
  <si>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</si>
  <si>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</si>
  <si>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</si>
  <si>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</si>
  <si>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</si>
  <si>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</si>
  <si>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</si>
  <si>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</si>
  <si>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</si>
  <si>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</si>
  <si>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</si>
  <si>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BRYAN WRATT</t>
  </si>
  <si>
    <t>20190610SRT01</t>
  </si>
  <si>
    <t>Raw Water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</si>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</sst>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8" sqref="H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6.6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135</v>
      </c>
      <c r="F10" s="11">
        <v>135</v>
      </c>
      <c r="G10" s="11">
        <v>45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50</v>
      </c>
      <c r="F11" s="11" t="s">
        <v>38</v>
      </c>
      <c r="G11" s="11">
        <v>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33.964625800862336</v>
      </c>
      <c r="F12" s="15">
        <v>26.973644773912525</v>
      </c>
      <c r="G12" s="15">
        <f t="shared" ref="F12:G12" si="0">2*(G10-(5*10^(G9-10)))/(1+(0.94*10^(G9-10)))*10^(6-G9)</f>
        <v>22.597521422390145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-1.3000000000000007</v>
      </c>
      <c r="F13" s="14">
        <v>-2.2000000000000011</v>
      </c>
      <c r="G13" s="14">
        <f>+G9+0.5+VLOOKUP(G10,LSI!$F$2:$G$25,2)+VLOOKUP(G11,LSI!$H$2:$I$25,2)-12.1</f>
        <v>-3.1000000000000014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11.4</v>
      </c>
      <c r="F14" s="11">
        <v>10</v>
      </c>
      <c r="G14" s="11">
        <v>8.3000000000000007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250</v>
      </c>
      <c r="F16" s="11">
        <v>220</v>
      </c>
      <c r="G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49</v>
      </c>
      <c r="F17" s="11">
        <v>23</v>
      </c>
      <c r="G17" s="11">
        <v>130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0.35</v>
      </c>
      <c r="F18" s="14">
        <f t="shared" ref="F18:G18" si="1">F19/1000</f>
        <v>0.30399999999999999</v>
      </c>
      <c r="G18" s="14">
        <f t="shared" si="1"/>
        <v>0.36899999999999999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350</v>
      </c>
      <c r="F19" s="15">
        <v>304</v>
      </c>
      <c r="G19" s="15">
        <v>369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42.89</v>
      </c>
      <c r="F20" s="14">
        <v>41.41</v>
      </c>
      <c r="G20" s="14">
        <v>32.22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175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14</v>
      </c>
      <c r="F22" s="14">
        <v>14.8</v>
      </c>
      <c r="G22" s="14">
        <v>32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88D8A-D828-4A15-A3EA-B3AC3D7A86B4}"/>
</file>

<file path=customXml/itemProps2.xml><?xml version="1.0" encoding="utf-8"?>
<ds:datastoreItem xmlns:ds="http://schemas.openxmlformats.org/officeDocument/2006/customXml" ds:itemID="{0AB7CDB9-9640-434F-A416-6D77AA0E43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2019-06-10T22:44:41Z</dcterms:modified>
</cp:coreProperties>
</file>