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A2632858-A53F-46BA-A250-6B4003B38DA6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4" i="4" l="1"/>
  <c r="D25" i="4"/>
  <c r="F25" i="1"/>
  <c r="F26" i="1"/>
  <c r="E25" i="1"/>
  <c r="E26" i="1"/>
  <c r="K25" i="1"/>
  <c r="K26" i="1"/>
  <c r="J26" i="1"/>
  <c r="J25" i="1"/>
  <c r="D24" i="17"/>
  <c r="D25" i="17"/>
  <c r="H26" i="1"/>
  <c r="H25" i="1"/>
  <c r="G26" i="1"/>
  <c r="G25" i="1"/>
  <c r="I26" i="1"/>
  <c r="I25" i="1"/>
</calcChain>
</file>

<file path=xl/sharedStrings.xml><?xml version="1.0" encoding="utf-8"?>
<sst xmlns="http://schemas.openxmlformats.org/spreadsheetml/2006/main" count="1184" uniqueCount="208">
  <si>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</si>
  <si>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</si>
  <si>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</si>
  <si>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</si>
  <si>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</si>
  <si>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</si>
  <si>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</si>
  <si>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</si>
  <si>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</si>
  <si>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</si>
  <si>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</si>
  <si>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</si>
  <si>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</si>
  <si>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</si>
  <si>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</si>
  <si>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</si>
  <si>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</si>
  <si>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</si>
  <si>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</si>
  <si>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</si>
  <si>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</si>
  <si>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</si>
  <si>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</si>
  <si>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</si>
  <si>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</si>
  <si>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</si>
  <si>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</si>
  <si>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</si>
  <si>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</si>
  <si>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</si>
  <si>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</si>
  <si>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</si>
  <si>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</si>
  <si>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</si>
  <si>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</si>
  <si>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</si>
  <si>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</si>
  <si>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</si>
  <si>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</si>
  <si>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</si>
  <si>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</si>
  <si>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</si>
  <si>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</si>
  <si>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</si>
  <si>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</si>
  <si>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</si>
  <si>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</si>
  <si>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</si>
  <si>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</si>
  <si>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</si>
  <si>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</si>
  <si>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</si>
  <si>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</si>
  <si>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</si>
  <si>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</si>
  <si>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</si>
  <si>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</si>
  <si>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</si>
  <si>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</si>
  <si>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</si>
  <si>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</si>
  <si>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</si>
  <si>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</si>
  <si>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</si>
  <si>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</si>
  <si>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</si>
  <si>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</si>
  <si>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</si>
  <si>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</si>
  <si>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</si>
  <si>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</si>
  <si>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</si>
  <si>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</si>
  <si>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</si>
  <si>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</si>
  <si>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</si>
  <si>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</si>
  <si>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</si>
  <si>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</si>
  <si>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</si>
  <si>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</si>
  <si>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</si>
  <si>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</si>
  <si>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</si>
  <si>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</si>
  <si>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</si>
  <si>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</si>
  <si>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</si>
  <si>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</si>
  <si>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</si>
  <si>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</si>
  <si>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</si>
  <si>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</si>
  <si>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</si>
  <si>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</si>
  <si>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</si>
  <si>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</si>
  <si>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</si>
  <si>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</si>
  <si>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</si>
  <si>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</si>
  <si>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</si>
  <si>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</si>
  <si>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</si>
  <si>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</si>
  <si>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</si>
  <si>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</si>
  <si>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</si>
  <si>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</si>
  <si>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</si>
  <si>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</si>
  <si>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</si>
  <si>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</si>
  <si>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</si>
  <si>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</si>
  <si>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</si>
  <si>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</si>
  <si>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</si>
  <si>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</si>
  <si>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</si>
  <si>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</si>
  <si>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</si>
  <si>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</si>
  <si>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</si>
  <si>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</si>
  <si>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</si>
  <si>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</si>
  <si>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</si>
  <si>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</si>
  <si>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</si>
  <si>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</si>
  <si>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</si>
  <si>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</si>
  <si>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</si>
  <si>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</si>
  <si>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</si>
  <si>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</si>
  <si>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</si>
  <si>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</si>
  <si>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</si>
  <si>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</si>
  <si>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</si>
  <si>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</si>
  <si>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</si>
  <si>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</si>
  <si>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</si>
  <si>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</si>
  <si>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</si>
  <si>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</si>
  <si>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</si>
  <si>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</si>
  <si>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</si>
  <si>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</si>
  <si>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</si>
  <si>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</si>
  <si>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</si>
  <si>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</si>
  <si>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</si>
  <si>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</si>
  <si>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</si>
  <si>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</si>
  <si>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</si>
  <si>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</si>
  <si>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</si>
  <si>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</si>
  <si>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</si>
  <si>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</si>
  <si>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</si>
  <si>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</si>
  <si>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</si>
  <si>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</si>
  <si>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</si>
  <si>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</si>
  <si>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</si>
  <si>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</si>
  <si>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</si>
  <si>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</si>
  <si>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</si>
  <si>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</si>
  <si>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</si>
  <si>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</si>
  <si>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</si>
  <si>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</si>
  <si>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</si>
  <si>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</si>
  <si>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</si>
  <si>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</si>
  <si>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</si>
  <si>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</si>
  <si>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</si>
  <si>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</si>
  <si>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</si>
  <si>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</si>
  <si>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</si>
  <si>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</si>
  <si>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</si>
  <si>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</si>
  <si>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</si>
  <si>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</si>
  <si>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</si>
  <si>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</si>
  <si>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</si>
  <si>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</si>
  <si>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THINK WATER PUKEKOHE</t>
  </si>
  <si>
    <t>20190621SRT01</t>
  </si>
  <si>
    <t xml:space="preserve">The sample was slightly discoloured with no significant sediment </t>
  </si>
  <si>
    <t xml:space="preserve">The sample was clear with no significant sediment </t>
  </si>
  <si>
    <t>NEGLASARI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</si>
</sst>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7" zoomScale="130" zoomScaleNormal="110" zoomScalePageLayoutView="130" workbookViewId="0">
      <selection activeCell="I23" sqref="I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204</v>
      </c>
    </row>
    <row r="4" spans="1:10" ht="15.75">
      <c r="B4" s="3" t="s">
        <v>207</v>
      </c>
      <c r="F4" s="8"/>
      <c r="G4" s="8"/>
      <c r="H4" s="9" t="s">
        <v>56</v>
      </c>
      <c r="J4" s="70">
        <v>43637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7.8</v>
      </c>
      <c r="F9" s="14">
        <v>8</v>
      </c>
      <c r="G9" s="14">
        <v>8.3000000000000007</v>
      </c>
      <c r="H9" s="14">
        <v>7.4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110</v>
      </c>
      <c r="F10" s="11">
        <v>110</v>
      </c>
      <c r="G10" s="11">
        <v>105</v>
      </c>
      <c r="H10" s="11">
        <v>45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75</v>
      </c>
      <c r="F11" s="11">
        <v>85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3.4652128493381662</v>
      </c>
      <c r="F12" s="15">
        <f t="shared" ref="F12" si="0">2*(F10-(5*10^(F9-10)))/(1+(0.94*10^(F9-10)))*10^(6-F9)</f>
        <v>2.1785218941945708</v>
      </c>
      <c r="G12" s="15">
        <v>1.0321350176336153</v>
      </c>
      <c r="H12" s="15">
        <v>3.5735268190637952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-0.29999999999999893</v>
      </c>
      <c r="F13" s="14">
        <f>+F9+0.5+VLOOKUP(F10,LSI!$F$2:$G$25,2)+VLOOKUP(F11,LSI!$H$2:$I$25,2)-12.1</f>
        <v>-9.9999999999999645E-2</v>
      </c>
      <c r="G13" s="14">
        <v>-1</v>
      </c>
      <c r="H13" s="14">
        <v>-2.3000000000000007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 t="s">
        <v>40</v>
      </c>
      <c r="F14" s="11" t="s">
        <v>40</v>
      </c>
      <c r="G14" s="11" t="s">
        <v>40</v>
      </c>
      <c r="H14" s="11" t="s">
        <v>40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180</v>
      </c>
      <c r="F16" s="11">
        <v>180</v>
      </c>
      <c r="G16" s="11">
        <v>170</v>
      </c>
      <c r="H16" s="11">
        <v>210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17</v>
      </c>
      <c r="F17" s="11">
        <v>19</v>
      </c>
      <c r="G17" s="11">
        <v>8</v>
      </c>
      <c r="H17" s="11">
        <v>82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0.251</v>
      </c>
      <c r="F18" s="14">
        <f t="shared" ref="F18:H18" si="1">F19/1000</f>
        <v>0.249</v>
      </c>
      <c r="G18" s="14">
        <f t="shared" si="1"/>
        <v>0.245</v>
      </c>
      <c r="H18" s="14">
        <f t="shared" si="1"/>
        <v>0.29099999999999998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251</v>
      </c>
      <c r="F19" s="15">
        <v>249</v>
      </c>
      <c r="G19" s="15">
        <v>245</v>
      </c>
      <c r="H19" s="15">
        <v>291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3.33</v>
      </c>
      <c r="F20" s="14">
        <v>3.94</v>
      </c>
      <c r="G20" s="14">
        <v>3.49</v>
      </c>
      <c r="H20" s="14">
        <v>0.55000000000000004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94.4</v>
      </c>
      <c r="F22" s="14">
        <v>94.6</v>
      </c>
      <c r="G22" s="14">
        <v>95.1</v>
      </c>
      <c r="H22" s="14">
        <v>98.9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205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205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206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43637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43637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CA66DC-9935-4EDC-A489-6006EBEDB5A3}"/>
</file>

<file path=customXml/itemProps2.xml><?xml version="1.0" encoding="utf-8"?>
<ds:datastoreItem xmlns:ds="http://schemas.openxmlformats.org/officeDocument/2006/customXml" ds:itemID="{D1F6270D-3472-40E9-9775-B3F64E8DF9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2019-06-20T22:31:21Z</cp:lastPrinted>
  <dcterms:created xsi:type="dcterms:W3CDTF">2017-07-10T05:27:40Z</dcterms:created>
  <dcterms:modified xsi:type="dcterms:W3CDTF">2019-06-21T03:43:43Z</dcterms:modified>
</cp:coreProperties>
</file>