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378EC315-3B87-444D-92F4-D806AB91B6F0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E26" i="1" l="1"/>
  <c r="E25" i="1"/>
  <c r="K26" i="1"/>
  <c r="K25" i="1"/>
  <c r="I25" i="1"/>
  <c r="I26" i="1"/>
  <c r="D24" i="17"/>
  <c r="D25" i="17"/>
  <c r="J26" i="1"/>
  <c r="J25" i="1"/>
  <c r="F26" i="1"/>
  <c r="F25" i="1"/>
  <c r="G26" i="1"/>
  <c r="G25" i="1"/>
  <c r="H25" i="1"/>
  <c r="H26" i="1"/>
  <c r="D25" i="4"/>
  <c r="D24" i="4"/>
</calcChain>
</file>

<file path=xl/sharedStrings.xml><?xml version="1.0" encoding="utf-8"?>
<sst xmlns="http://schemas.openxmlformats.org/spreadsheetml/2006/main" count="1172" uniqueCount="210">
  <si>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</si>
  <si>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</si>
  <si>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</si>
  <si>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</si>
  <si>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</si>
  <si>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</si>
  <si>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</si>
  <si>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</si>
  <si>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</si>
  <si>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</si>
  <si>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</si>
  <si>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</si>
  <si>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</si>
  <si>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</si>
  <si>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</si>
  <si>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</si>
  <si>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</si>
  <si>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</si>
  <si>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</si>
  <si>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</si>
  <si>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</si>
  <si>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</si>
  <si>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</si>
  <si>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</si>
  <si>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</si>
  <si>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</si>
  <si>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</si>
  <si>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</si>
  <si>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</si>
  <si>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</si>
  <si>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</si>
  <si>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</si>
  <si>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</si>
  <si>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</si>
  <si>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</si>
  <si>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</si>
  <si>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</si>
  <si>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</si>
  <si>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</si>
  <si>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</si>
  <si>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</si>
  <si>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</si>
  <si>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</si>
  <si>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</si>
  <si>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</si>
  <si>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</si>
  <si>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</si>
  <si>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</si>
  <si>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</si>
  <si>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</si>
  <si>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</si>
  <si>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</si>
  <si>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</si>
  <si>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</si>
  <si>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</si>
  <si>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</si>
  <si>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</si>
  <si>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</si>
  <si>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</si>
  <si>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</si>
  <si>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</si>
  <si>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</si>
  <si>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</si>
  <si>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</si>
  <si>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</si>
  <si>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</si>
  <si>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</si>
  <si>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</si>
  <si>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</si>
  <si>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</si>
  <si>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</si>
  <si>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</si>
  <si>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</si>
  <si>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</si>
  <si>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</si>
  <si>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</si>
  <si>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</si>
  <si>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</si>
  <si>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</si>
  <si>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</si>
  <si>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</si>
  <si>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</si>
  <si>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</si>
  <si>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</si>
  <si>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</si>
  <si>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</si>
  <si>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</si>
  <si>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</si>
  <si>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</si>
  <si>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</si>
  <si>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</si>
  <si>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</si>
  <si>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</si>
  <si>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</si>
  <si>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</si>
  <si>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</si>
  <si>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</si>
  <si>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</si>
  <si>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</si>
  <si>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</si>
  <si>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</si>
  <si>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</si>
  <si>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</si>
  <si>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</si>
  <si>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</si>
  <si>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</si>
  <si>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</si>
  <si>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</si>
  <si>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</si>
  <si>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</si>
  <si>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</si>
  <si>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</si>
  <si>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</si>
  <si>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</si>
  <si>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</si>
  <si>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</si>
  <si>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</si>
  <si>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</si>
  <si>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</si>
  <si>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</si>
  <si>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</si>
  <si>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</si>
  <si>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</si>
  <si>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</si>
  <si>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</si>
  <si>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</si>
  <si>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</si>
  <si>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</si>
  <si>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</si>
  <si>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</si>
  <si>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</si>
  <si>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</si>
  <si>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</si>
  <si>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</si>
  <si>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</si>
  <si>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</si>
  <si>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</si>
  <si>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</si>
  <si>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</si>
  <si>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</si>
  <si>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</si>
  <si>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</si>
  <si>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</si>
  <si>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</si>
  <si>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</si>
  <si>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</si>
  <si>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</si>
  <si>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</si>
  <si>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</si>
  <si>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</si>
  <si>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</si>
  <si>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</si>
  <si>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</si>
  <si>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</si>
  <si>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</si>
  <si>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</si>
  <si>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</si>
  <si>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</si>
  <si>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</si>
  <si>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</si>
  <si>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</si>
  <si>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</si>
  <si>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</si>
  <si>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</si>
  <si>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</si>
  <si>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</si>
  <si>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</si>
  <si>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</si>
  <si>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</si>
  <si>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</si>
  <si>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</si>
  <si>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</si>
  <si>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</si>
  <si>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</si>
  <si>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</si>
  <si>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</si>
  <si>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</si>
  <si>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</si>
  <si>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</si>
  <si>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</si>
  <si>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</si>
  <si>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</si>
  <si>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</si>
  <si>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</si>
  <si>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</si>
  <si>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</si>
  <si>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</si>
  <si>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</si>
  <si>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</si>
  <si>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</si>
  <si>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</si>
  <si>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</si>
  <si>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</si>
  <si>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</si>
  <si>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</si>
  <si>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</si>
  <si>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</si>
  <si>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</si>
  <si>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</si>
  <si>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</si>
  <si>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</si>
  <si>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</si>
  <si>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</si>
  <si>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</si>
  <si>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 xml:space="preserve">GRAEME FEATHERSTON </t>
  </si>
  <si>
    <t>20190701SRT01</t>
  </si>
  <si>
    <t>Raw Water</t>
  </si>
  <si>
    <t xml:space="preserve">The sample was slightly discoloured with no significant sediment </t>
  </si>
  <si>
    <t xml:space="preserve">The sample was clear with no significant sediment </t>
  </si>
  <si>
    <t xml:space="preserve">The sample was discoloured with no significant sediment.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</si>
</sst>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4" zoomScale="130" zoomScaleNormal="110" zoomScalePageLayoutView="130" workbookViewId="0">
      <selection activeCell="C24" sqref="C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43647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6.9</v>
      </c>
      <c r="G9" s="14">
        <v>6.5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210</v>
      </c>
      <c r="F10" s="11">
        <v>200</v>
      </c>
      <c r="G10" s="11">
        <v>80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70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83.760556290488225</v>
      </c>
      <c r="F12" s="15">
        <f t="shared" ref="F12:G12" si="0">2*(F10-(5*10^(F9-10)))/(1+(0.94*10^(F9-10)))*10^(6-F9)</f>
        <v>50.318445271668317</v>
      </c>
      <c r="G12" s="15">
        <f t="shared" si="0"/>
        <v>50.580407329232955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-1.1999999999999993</v>
      </c>
      <c r="F13" s="14">
        <v>-2.0999999999999996</v>
      </c>
      <c r="G13" s="14">
        <v>-2.9000000000000004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0.75</v>
      </c>
      <c r="F14" s="11">
        <v>0.56000000000000005</v>
      </c>
      <c r="G14" s="11">
        <v>0.38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0.11</v>
      </c>
      <c r="F15" s="11">
        <v>0.01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300</v>
      </c>
      <c r="F16" s="11">
        <v>290</v>
      </c>
      <c r="G16" s="11">
        <v>340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</v>
      </c>
      <c r="F17" s="11">
        <v>16</v>
      </c>
      <c r="G17" s="11">
        <v>125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0.41599999999999998</v>
      </c>
      <c r="F18" s="14">
        <f t="shared" ref="F18:G18" si="1">F19/1000</f>
        <v>0.40600000000000003</v>
      </c>
      <c r="G18" s="14">
        <f t="shared" si="1"/>
        <v>0.47599999999999998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416</v>
      </c>
      <c r="F19" s="15">
        <v>406</v>
      </c>
      <c r="G19" s="15">
        <v>476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3.62</v>
      </c>
      <c r="F20" s="14">
        <v>2.41</v>
      </c>
      <c r="G20" s="14">
        <v>0.32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69.400000000000006</v>
      </c>
      <c r="F22" s="14">
        <v>73</v>
      </c>
      <c r="G22" s="14">
        <v>92.5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43648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833D7F-C598-42A8-B964-5B98768B39BC}"/>
</file>

<file path=customXml/itemProps2.xml><?xml version="1.0" encoding="utf-8"?>
<ds:datastoreItem xmlns:ds="http://schemas.openxmlformats.org/officeDocument/2006/customXml" ds:itemID="{E098C04D-83E7-4164-A4A2-ABFB0C0DEB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2019-07-02T00:22:49Z</dcterms:modified>
</cp:coreProperties>
</file>