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67D0B06A-A9AF-4298-9F60-94F59E194384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/>
  <c r="F18" i="9"/>
  <c r="G18" i="9"/>
  <c r="G26" i="1"/>
  <c r="G25" i="1"/>
  <c r="D24" i="4"/>
  <c r="D25" i="4"/>
  <c r="K26" i="1"/>
  <c r="K25" i="1"/>
  <c r="E25" i="1"/>
  <c r="E26" i="1"/>
  <c r="I25" i="1"/>
  <c r="I26" i="1"/>
  <c r="H25" i="1"/>
  <c r="H26" i="1"/>
  <c r="D25" i="17"/>
  <c r="D24" i="17"/>
  <c r="F25" i="1"/>
  <c r="F26" i="1"/>
  <c r="J25" i="1"/>
  <c r="J26" i="1"/>
</calcChain>
</file>

<file path=xl/sharedStrings.xml><?xml version="1.0" encoding="utf-8"?>
<sst xmlns="http://schemas.openxmlformats.org/spreadsheetml/2006/main" count="1175" uniqueCount="208">
  <si>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</si>
  <si>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</si>
  <si>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</si>
  <si>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</si>
  <si>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</si>
  <si>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</si>
  <si>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</si>
  <si>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</si>
  <si>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</si>
  <si>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</si>
  <si>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</si>
  <si>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</si>
  <si>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</si>
  <si>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</si>
  <si>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</si>
  <si>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</si>
  <si>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</si>
  <si>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</si>
  <si>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</si>
  <si>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</si>
  <si>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</si>
  <si>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</si>
  <si>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</si>
  <si>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</si>
  <si>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</si>
  <si>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</si>
  <si>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</si>
  <si>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</si>
  <si>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</si>
  <si>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</si>
  <si>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</si>
  <si>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</si>
  <si>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</si>
  <si>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</si>
  <si>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</si>
  <si>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</si>
  <si>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</si>
  <si>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</si>
  <si>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</si>
  <si>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</si>
  <si>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</si>
  <si>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</si>
  <si>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</si>
  <si>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</si>
  <si>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</si>
  <si>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</si>
  <si>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</si>
  <si>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</si>
  <si>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</si>
  <si>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</si>
  <si>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</si>
  <si>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</si>
  <si>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</si>
  <si>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</si>
  <si>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</si>
  <si>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</si>
  <si>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</si>
  <si>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</si>
  <si>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</si>
  <si>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</si>
  <si>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</si>
  <si>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</si>
  <si>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</si>
  <si>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</si>
  <si>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</si>
  <si>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</si>
  <si>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</si>
  <si>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</si>
  <si>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</si>
  <si>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</si>
  <si>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</si>
  <si>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</si>
  <si>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</si>
  <si>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</si>
  <si>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</si>
  <si>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</si>
  <si>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</si>
  <si>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</si>
  <si>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</si>
  <si>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</si>
  <si>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</si>
  <si>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</si>
  <si>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</si>
  <si>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</si>
  <si>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</si>
  <si>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</si>
  <si>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</si>
  <si>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</si>
  <si>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</si>
  <si>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</si>
  <si>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</si>
  <si>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</si>
  <si>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</si>
  <si>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</si>
  <si>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</si>
  <si>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</si>
  <si>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</si>
  <si>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</si>
  <si>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</si>
  <si>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</si>
  <si>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</si>
  <si>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</si>
  <si>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</si>
  <si>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</si>
  <si>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</si>
  <si>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</si>
  <si>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</si>
  <si>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</si>
  <si>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</si>
  <si>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</si>
  <si>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</si>
  <si>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</si>
  <si>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</si>
  <si>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</si>
  <si>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</si>
  <si>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</si>
  <si>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</si>
  <si>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</si>
  <si>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</si>
  <si>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</si>
  <si>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</si>
  <si>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</si>
  <si>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</si>
  <si>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</si>
  <si>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</si>
  <si>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</si>
  <si>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</si>
  <si>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</si>
  <si>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</si>
  <si>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</si>
  <si>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</si>
  <si>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</si>
  <si>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</si>
  <si>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</si>
  <si>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</si>
  <si>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</si>
  <si>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</si>
  <si>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</si>
  <si>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</si>
  <si>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</si>
  <si>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</si>
  <si>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</si>
  <si>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</si>
  <si>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</si>
  <si>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</si>
  <si>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</si>
  <si>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</si>
  <si>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</si>
  <si>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</si>
  <si>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</si>
  <si>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</si>
  <si>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</si>
  <si>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</si>
  <si>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</si>
  <si>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</si>
  <si>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</si>
  <si>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</si>
  <si>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</si>
  <si>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</si>
  <si>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</si>
  <si>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</si>
  <si>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</si>
  <si>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</si>
  <si>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</si>
  <si>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</si>
  <si>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</si>
  <si>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</si>
  <si>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</si>
  <si>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</si>
  <si>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</si>
  <si>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</si>
  <si>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</si>
  <si>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</si>
  <si>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</si>
  <si>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</si>
  <si>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</si>
  <si>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</si>
  <si>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</si>
  <si>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</si>
  <si>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</si>
  <si>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</si>
  <si>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</si>
  <si>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</si>
  <si>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</si>
  <si>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</si>
  <si>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</si>
  <si>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</si>
  <si>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</si>
  <si>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</si>
  <si>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</si>
  <si>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</si>
  <si>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</si>
  <si>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</si>
  <si>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</si>
  <si>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</si>
  <si>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</si>
  <si>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</si>
  <si>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</si>
  <si>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</si>
  <si>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</si>
  <si>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</si>
  <si>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</si>
  <si>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</si>
  <si>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M FARM </t>
  </si>
  <si>
    <t>NEIL JONES (Farm #2)</t>
  </si>
  <si>
    <t>20190708SRT04</t>
  </si>
  <si>
    <t xml:space="preserve">Raw Water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</si>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</sst>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2" zoomScale="130" zoomScaleNormal="110" zoomScalePageLayoutView="130" workbookViewId="0">
      <selection activeCell="H24" sqref="H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43651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43655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6.9</v>
      </c>
      <c r="F9" s="14">
        <v>7</v>
      </c>
      <c r="G9" s="14">
        <v>6.6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85</v>
      </c>
      <c r="F10" s="11">
        <v>70</v>
      </c>
      <c r="G10" s="11">
        <v>30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106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21.384764669473114</v>
      </c>
      <c r="F12" s="15">
        <f t="shared" ref="F12:G12" si="0">2*(F10-(5*10^(F9-10)))/(1+(0.94*10^(F9-10)))*10^(6-F9)</f>
        <v>13.985853297899977</v>
      </c>
      <c r="G12" s="15">
        <f t="shared" si="0"/>
        <v>15.064681072953681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-1.1999999999999993</v>
      </c>
      <c r="F13" s="14">
        <v>-2.5</v>
      </c>
      <c r="G13" s="14">
        <v>-3.3000000000000007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0.5</v>
      </c>
      <c r="F14" s="11">
        <v>0.36</v>
      </c>
      <c r="G14" s="11">
        <v>0.1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210</v>
      </c>
      <c r="F16" s="11">
        <v>200</v>
      </c>
      <c r="G16" s="11">
        <v>230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7</v>
      </c>
      <c r="F17" s="11">
        <v>8</v>
      </c>
      <c r="G17" s="11">
        <v>76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0.29199999999999998</v>
      </c>
      <c r="F18" s="14">
        <f t="shared" ref="F18:G18" si="1">F19/1000</f>
        <v>0.28299999999999997</v>
      </c>
      <c r="G18" s="14">
        <f t="shared" si="1"/>
        <v>0.317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292</v>
      </c>
      <c r="F19" s="15">
        <v>283</v>
      </c>
      <c r="G19" s="15">
        <v>317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11.68</v>
      </c>
      <c r="F20" s="14">
        <v>14.62</v>
      </c>
      <c r="G20" s="14">
        <v>7.87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45.6</v>
      </c>
      <c r="F22" s="14">
        <v>47.8</v>
      </c>
      <c r="G22" s="14">
        <v>82.1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98" t="s">
        <v>132</v>
      </c>
      <c r="D30" s="97"/>
      <c r="E30" s="97"/>
      <c r="F30" s="97"/>
      <c r="G30" s="97"/>
      <c r="H30" s="97"/>
      <c r="I30" s="97"/>
      <c r="J30" s="97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43655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170E29-9990-4D77-B109-7C5F087030BB}"/>
</file>

<file path=customXml/itemProps2.xml><?xml version="1.0" encoding="utf-8"?>
<ds:datastoreItem xmlns:ds="http://schemas.openxmlformats.org/officeDocument/2006/customXml" ds:itemID="{A0F31B61-A51B-4223-A8B4-124E8D8A15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2019-07-08T23:07:48Z</dcterms:modified>
</cp:coreProperties>
</file>