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D09E3A71-2A2A-48F3-939B-04619FE8F7F1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G26" i="1"/>
  <c r="G25" i="1"/>
  <c r="E26" i="1"/>
  <c r="E25" i="1"/>
  <c r="K25" i="1"/>
  <c r="K26" i="1"/>
  <c r="H26" i="1"/>
  <c r="H25" i="1"/>
  <c r="F25" i="1"/>
  <c r="F26" i="1"/>
  <c r="D25" i="17"/>
  <c r="D24" i="17"/>
  <c r="J25" i="1"/>
  <c r="J26" i="1"/>
  <c r="D24" i="4"/>
  <c r="D25" i="4"/>
  <c r="I26" i="1"/>
  <c r="I25" i="1"/>
</calcChain>
</file>

<file path=xl/sharedStrings.xml><?xml version="1.0" encoding="utf-8"?>
<sst xmlns="http://schemas.openxmlformats.org/spreadsheetml/2006/main" count="1172" uniqueCount="208">
  <si>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</si>
  <si>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</si>
  <si>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</si>
  <si>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</si>
  <si>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</si>
  <si>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</si>
  <si>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</si>
  <si>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</si>
  <si>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</si>
  <si>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</si>
  <si>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</si>
  <si>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</si>
  <si>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</si>
  <si>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</si>
  <si>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</si>
  <si>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</si>
  <si>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</si>
  <si>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</si>
  <si>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</si>
  <si>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</si>
  <si>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</si>
  <si>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</si>
  <si>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</si>
  <si>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</si>
  <si>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</si>
  <si>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</si>
  <si>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</si>
  <si>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</si>
  <si>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</si>
  <si>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</si>
  <si>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</si>
  <si>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</si>
  <si>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</si>
  <si>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</si>
  <si>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</si>
  <si>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</si>
  <si>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</si>
  <si>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</si>
  <si>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</si>
  <si>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</si>
  <si>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</si>
  <si>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</si>
  <si>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</si>
  <si>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</si>
  <si>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</si>
  <si>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</si>
  <si>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</si>
  <si>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</si>
  <si>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</si>
  <si>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</si>
  <si>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</si>
  <si>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</si>
  <si>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</si>
  <si>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</si>
  <si>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</si>
  <si>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</si>
  <si>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</si>
  <si>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</si>
  <si>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</si>
  <si>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</si>
  <si>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</si>
  <si>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</si>
  <si>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</si>
  <si>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</si>
  <si>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</si>
  <si>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</si>
  <si>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</si>
  <si>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</si>
  <si>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</si>
  <si>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</si>
  <si>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</si>
  <si>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</si>
  <si>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</si>
  <si>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</si>
  <si>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</si>
  <si>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</si>
  <si>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</si>
  <si>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</si>
  <si>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</si>
  <si>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</si>
  <si>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</si>
  <si>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</si>
  <si>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</si>
  <si>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</si>
  <si>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</si>
  <si>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</si>
  <si>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</si>
  <si>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</si>
  <si>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</si>
  <si>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</si>
  <si>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</si>
  <si>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</si>
  <si>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</si>
  <si>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</si>
  <si>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</si>
  <si>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</si>
  <si>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</si>
  <si>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</si>
  <si>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</si>
  <si>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</si>
  <si>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</si>
  <si>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</si>
  <si>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</si>
  <si>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</si>
  <si>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</si>
  <si>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</si>
  <si>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</si>
  <si>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</si>
  <si>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</si>
  <si>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</si>
  <si>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</si>
  <si>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</si>
  <si>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</si>
  <si>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</si>
  <si>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</si>
  <si>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</si>
  <si>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</si>
  <si>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</si>
  <si>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</si>
  <si>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</si>
  <si>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</si>
  <si>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</si>
  <si>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</si>
  <si>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</si>
  <si>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</si>
  <si>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</si>
  <si>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</si>
  <si>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</si>
  <si>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</si>
  <si>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</si>
  <si>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</si>
  <si>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</si>
  <si>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</si>
  <si>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</si>
  <si>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</si>
  <si>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</si>
  <si>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</si>
  <si>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</si>
  <si>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</si>
  <si>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</si>
  <si>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</si>
  <si>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</si>
  <si>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</si>
  <si>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</si>
  <si>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</si>
  <si>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</si>
  <si>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</si>
  <si>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</si>
  <si>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</si>
  <si>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</si>
  <si>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</si>
  <si>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</si>
  <si>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</si>
  <si>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</si>
  <si>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</si>
  <si>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</si>
  <si>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</si>
  <si>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</si>
  <si>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</si>
  <si>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</si>
  <si>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</si>
  <si>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</si>
  <si>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</si>
  <si>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</si>
  <si>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</si>
  <si>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</si>
  <si>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</si>
  <si>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</si>
  <si>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</si>
  <si>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</si>
  <si>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</si>
  <si>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</si>
  <si>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</si>
  <si>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</si>
  <si>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</si>
  <si>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</si>
  <si>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</si>
  <si>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</si>
  <si>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</si>
  <si>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</si>
  <si>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</si>
  <si>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</si>
  <si>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</si>
  <si>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</si>
  <si>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</si>
  <si>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</si>
  <si>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</si>
  <si>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</si>
  <si>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</si>
  <si>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</si>
  <si>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</si>
  <si>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</si>
  <si>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</si>
  <si>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</si>
  <si>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</si>
  <si>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</si>
  <si>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</si>
  <si>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</si>
  <si>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</si>
  <si>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</si>
  <si>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</si>
  <si>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</si>
  <si>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</si>
  <si>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M FARM</t>
  </si>
  <si>
    <t>CRAIG &amp; DEBBIE DOUGLAS</t>
  </si>
  <si>
    <t>Raw Water</t>
  </si>
  <si>
    <t xml:space="preserve">The sample was discoloured with some significant sediment </t>
  </si>
  <si>
    <t>20190708SRT06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</si>
</sst>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7" zoomScale="130" zoomScaleNormal="110" zoomScalePageLayoutView="130" workbookViewId="0">
      <selection activeCell="H26" sqref="H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207</v>
      </c>
    </row>
    <row r="4" spans="1:10" ht="15.75">
      <c r="B4" s="3" t="s">
        <v>204</v>
      </c>
      <c r="F4" s="8"/>
      <c r="G4" s="8"/>
      <c r="H4" s="9" t="s">
        <v>56</v>
      </c>
      <c r="J4" s="70">
        <v>43651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6.1</v>
      </c>
      <c r="F9" s="14">
        <v>6.3</v>
      </c>
      <c r="G9" s="14">
        <v>6.2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20</v>
      </c>
      <c r="F10" s="11">
        <v>35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31.768369952198217</v>
      </c>
      <c r="F12" s="15">
        <f t="shared" ref="F12:G12" si="0">2*(F10-(5*10^(F9-10)))/(1+(0.94*10^(F9-10)))*10^(6-F9)</f>
        <v>35.075527775306789</v>
      </c>
      <c r="G12" s="15">
        <f t="shared" si="0"/>
        <v>31.542168073068925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-3.7000000000000011</v>
      </c>
      <c r="F13" s="14">
        <v>-3.5</v>
      </c>
      <c r="G13" s="14">
        <v>-3.6999999999999993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2.02</v>
      </c>
      <c r="F14" s="11">
        <v>2.4</v>
      </c>
      <c r="G14" s="11">
        <v>0.89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0.04</v>
      </c>
      <c r="F15" s="11">
        <v>0.05</v>
      </c>
      <c r="G15" s="11">
        <v>0.13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160</v>
      </c>
      <c r="G16" s="11">
        <v>160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46</v>
      </c>
      <c r="F17" s="11">
        <v>50</v>
      </c>
      <c r="G17" s="11">
        <v>67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0.22</v>
      </c>
      <c r="F18" s="14">
        <f t="shared" ref="F18:G18" si="1">F19/1000</f>
        <v>0.22</v>
      </c>
      <c r="G18" s="14">
        <f t="shared" si="1"/>
        <v>0.221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220</v>
      </c>
      <c r="F19" s="15">
        <v>220</v>
      </c>
      <c r="G19" s="15">
        <v>221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91</v>
      </c>
      <c r="F20" s="14">
        <v>62</v>
      </c>
      <c r="G20" s="14">
        <v>46.27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48.4</v>
      </c>
      <c r="F22" s="14">
        <v>54.1</v>
      </c>
      <c r="G22" s="14">
        <v>63.5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ADE0CA-854B-44B7-8192-1E8EE8245902}"/>
</file>

<file path=customXml/itemProps2.xml><?xml version="1.0" encoding="utf-8"?>
<ds:datastoreItem xmlns:ds="http://schemas.openxmlformats.org/officeDocument/2006/customXml" ds:itemID="{BF43ABC8-6B7F-4CA0-B178-09104581EE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2019-07-08T23:25:22Z</dcterms:modified>
</cp:coreProperties>
</file>