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57A01CAE-1528-401A-BF9C-57B45010ED86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H25" i="1"/>
  <c r="H26" i="1"/>
  <c r="F25" i="1"/>
  <c r="F26" i="1"/>
  <c r="G26" i="1"/>
  <c r="G25" i="1"/>
  <c r="I26" i="1"/>
  <c r="I25" i="1"/>
  <c r="D24" i="4"/>
  <c r="D25" i="4"/>
  <c r="D24" i="17"/>
  <c r="D25" i="17"/>
  <c r="J26" i="1"/>
  <c r="J25" i="1"/>
  <c r="E26" i="1"/>
  <c r="E25" i="1"/>
  <c r="K26" i="1"/>
  <c r="K25" i="1"/>
</calcChain>
</file>

<file path=xl/sharedStrings.xml><?xml version="1.0" encoding="utf-8"?>
<sst xmlns="http://schemas.openxmlformats.org/spreadsheetml/2006/main" count="1181" uniqueCount="209">
  <si>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</si>
  <si>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</si>
  <si>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</si>
  <si>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</si>
  <si>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</si>
  <si>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</si>
  <si>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</si>
  <si>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</si>
  <si>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</si>
  <si>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</si>
  <si>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</si>
  <si>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</si>
  <si>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</si>
  <si>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</si>
  <si>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</si>
  <si>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</si>
  <si>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</si>
  <si>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</si>
  <si>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</si>
  <si>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</si>
  <si>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</si>
  <si>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</si>
  <si>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</si>
  <si>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</si>
  <si>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</si>
  <si>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</si>
  <si>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</si>
  <si>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</si>
  <si>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</si>
  <si>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</si>
  <si>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</si>
  <si>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</si>
  <si>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</si>
  <si>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</si>
  <si>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</si>
  <si>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</si>
  <si>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</si>
  <si>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</si>
  <si>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</si>
  <si>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</si>
  <si>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</si>
  <si>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</si>
  <si>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</si>
  <si>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</si>
  <si>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</si>
  <si>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</si>
  <si>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</si>
  <si>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</si>
  <si>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</si>
  <si>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</si>
  <si>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</si>
  <si>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</si>
  <si>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</si>
  <si>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</si>
  <si>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</si>
  <si>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</si>
  <si>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</si>
  <si>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</si>
  <si>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</si>
  <si>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</si>
  <si>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</si>
  <si>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</si>
  <si>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</si>
  <si>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</si>
  <si>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</si>
  <si>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</si>
  <si>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</si>
  <si>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</si>
  <si>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</si>
  <si>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</si>
  <si>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</si>
  <si>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</si>
  <si>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</si>
  <si>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</si>
  <si>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</si>
  <si>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</si>
  <si>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</si>
  <si>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</si>
  <si>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</si>
  <si>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</si>
  <si>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</si>
  <si>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</si>
  <si>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</si>
  <si>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</si>
  <si>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</si>
  <si>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</si>
  <si>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</si>
  <si>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</si>
  <si>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</si>
  <si>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</si>
  <si>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</si>
  <si>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</si>
  <si>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</si>
  <si>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</si>
  <si>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</si>
  <si>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</si>
  <si>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</si>
  <si>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</si>
  <si>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</si>
  <si>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</si>
  <si>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</si>
  <si>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</si>
  <si>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</si>
  <si>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</si>
  <si>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</si>
  <si>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</si>
  <si>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</si>
  <si>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</si>
  <si>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</si>
  <si>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</si>
  <si>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</si>
  <si>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</si>
  <si>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</si>
  <si>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</si>
  <si>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</si>
  <si>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</si>
  <si>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</si>
  <si>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</si>
  <si>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</si>
  <si>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</si>
  <si>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</si>
  <si>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</si>
  <si>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</si>
  <si>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</si>
  <si>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</si>
  <si>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</si>
  <si>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</si>
  <si>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</si>
  <si>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</si>
  <si>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</si>
  <si>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</si>
  <si>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</si>
  <si>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</si>
  <si>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</si>
  <si>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</si>
  <si>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</si>
  <si>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</si>
  <si>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</si>
  <si>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</si>
  <si>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</si>
  <si>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</si>
  <si>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</si>
  <si>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</si>
  <si>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</si>
  <si>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</si>
  <si>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</si>
  <si>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</si>
  <si>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</si>
  <si>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</si>
  <si>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</si>
  <si>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</si>
  <si>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</si>
  <si>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</si>
  <si>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</si>
  <si>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</si>
  <si>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</si>
  <si>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</si>
  <si>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</si>
  <si>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</si>
  <si>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</si>
  <si>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</si>
  <si>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</si>
  <si>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</si>
  <si>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</si>
  <si>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</si>
  <si>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</si>
  <si>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</si>
  <si>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</si>
  <si>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</si>
  <si>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</si>
  <si>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</si>
  <si>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</si>
  <si>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</si>
  <si>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</si>
  <si>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</si>
  <si>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</si>
  <si>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</si>
  <si>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</si>
  <si>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</si>
  <si>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</si>
  <si>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</si>
  <si>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</si>
  <si>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</si>
  <si>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</si>
  <si>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</si>
  <si>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</si>
  <si>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</si>
  <si>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</si>
  <si>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</si>
  <si>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</si>
  <si>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</si>
  <si>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</si>
  <si>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</si>
  <si>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</si>
  <si>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</si>
  <si>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</si>
  <si>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</si>
  <si>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</si>
  <si>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</si>
  <si>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</si>
  <si>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</si>
  <si>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</si>
  <si>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</si>
  <si>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THINK WATER MARLBOROUGH </t>
  </si>
  <si>
    <t>PIPER</t>
  </si>
  <si>
    <t>20190710SRT01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</si>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</sst>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8" zoomScale="130" zoomScaleNormal="110" zoomScalePageLayoutView="130" workbookViewId="0">
      <selection activeCell="C28" sqref="C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43656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7.2</v>
      </c>
      <c r="G9" s="14">
        <v>7.2</v>
      </c>
      <c r="H9" s="14">
        <v>7.1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80</v>
      </c>
      <c r="F10" s="11">
        <v>80</v>
      </c>
      <c r="G10" s="11">
        <v>100</v>
      </c>
      <c r="H10" s="11">
        <v>80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50</v>
      </c>
      <c r="F11" s="11">
        <v>40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20.126778556334191</v>
      </c>
      <c r="F12" s="15">
        <f t="shared" ref="F12:H12" si="0">2*(F10-(5*10^(F9-10)))/(1+(0.94*10^(F9-10)))*10^(6-F9)</f>
        <v>10.079301372520817</v>
      </c>
      <c r="G12" s="15">
        <f t="shared" si="0"/>
        <v>12.599376343755171</v>
      </c>
      <c r="H12" s="15">
        <f t="shared" si="0"/>
        <v>12.69323071472625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-1.5</v>
      </c>
      <c r="F13" s="14">
        <f>+F9+0.5+VLOOKUP(F10,LSI!$F$2:$G$25,2)+VLOOKUP(F11,LSI!$H$2:$I$25,2)-12.1</f>
        <v>-1.4000000000000004</v>
      </c>
      <c r="G13" s="14">
        <v>-2.0999999999999996</v>
      </c>
      <c r="H13" s="14">
        <v>-2.3000000000000007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0.35</v>
      </c>
      <c r="F14" s="11">
        <v>0.45</v>
      </c>
      <c r="G14" s="11" t="s">
        <v>40</v>
      </c>
      <c r="H14" s="11" t="s">
        <v>40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>
        <v>0.2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490</v>
      </c>
      <c r="F16" s="11">
        <v>600</v>
      </c>
      <c r="G16" s="11">
        <v>600</v>
      </c>
      <c r="H16" s="11">
        <v>610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180</v>
      </c>
      <c r="F17" s="11">
        <v>235</v>
      </c>
      <c r="G17" s="11">
        <v>225</v>
      </c>
      <c r="H17" s="11">
        <v>275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0.69</v>
      </c>
      <c r="F18" s="14">
        <f t="shared" ref="F18:H18" si="1">F19/1000</f>
        <v>0.84799999999999998</v>
      </c>
      <c r="G18" s="14">
        <f t="shared" si="1"/>
        <v>0.84299999999999997</v>
      </c>
      <c r="H18" s="14">
        <f t="shared" si="1"/>
        <v>0.85899999999999999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690</v>
      </c>
      <c r="F19" s="15">
        <v>848</v>
      </c>
      <c r="G19" s="15">
        <v>843</v>
      </c>
      <c r="H19" s="15">
        <v>859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1.82</v>
      </c>
      <c r="F20" s="14">
        <v>2.0099999999999998</v>
      </c>
      <c r="G20" s="14" t="s">
        <v>41</v>
      </c>
      <c r="H20" s="14">
        <v>0.33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92.7</v>
      </c>
      <c r="F22" s="14">
        <v>92.8</v>
      </c>
      <c r="G22" s="14">
        <v>91.3</v>
      </c>
      <c r="H22" s="14">
        <v>99.4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43658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A9CBAB-8C61-4DEB-B1FF-3B70D6D7EFFC}"/>
</file>

<file path=customXml/itemProps2.xml><?xml version="1.0" encoding="utf-8"?>
<ds:datastoreItem xmlns:ds="http://schemas.openxmlformats.org/officeDocument/2006/customXml" ds:itemID="{4F6056B8-FA76-4515-877F-56D79CAAFB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2019-07-11T21:57:40Z</dcterms:modified>
</cp:coreProperties>
</file>