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C4C51BA6-8C91-4C92-A3F8-C9259C8FC22B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K26" i="1"/>
  <c r="K25" i="1"/>
  <c r="D24" i="17"/>
  <c r="D25" i="17"/>
  <c r="G25" i="1"/>
  <c r="G26" i="1"/>
  <c r="H25" i="1"/>
  <c r="H26" i="1"/>
  <c r="F26" i="1"/>
  <c r="F25" i="1"/>
  <c r="E26" i="1"/>
  <c r="E25" i="1"/>
  <c r="D24" i="4"/>
  <c r="D25" i="4"/>
  <c r="J26" i="1"/>
  <c r="J25" i="1"/>
  <c r="I26" i="1"/>
  <c r="I25" i="1"/>
</calcChain>
</file>

<file path=xl/sharedStrings.xml><?xml version="1.0" encoding="utf-8"?>
<sst xmlns="http://schemas.openxmlformats.org/spreadsheetml/2006/main" count="1177" uniqueCount="209">
  <si>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</si>
  <si>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</si>
  <si>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</si>
  <si>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</si>
  <si>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</si>
  <si>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</si>
  <si>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</si>
  <si>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</si>
  <si>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</si>
  <si>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</si>
  <si>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</si>
  <si>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</si>
  <si>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</si>
  <si>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</si>
  <si>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</si>
  <si>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</si>
  <si>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</si>
  <si>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</si>
  <si>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</si>
  <si>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</si>
  <si>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</si>
  <si>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</si>
  <si>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</si>
  <si>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</si>
  <si>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</si>
  <si>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</si>
  <si>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</si>
  <si>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</si>
  <si>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</si>
  <si>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</si>
  <si>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</si>
  <si>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</si>
  <si>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</si>
  <si>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</si>
  <si>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</si>
  <si>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</si>
  <si>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</si>
  <si>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</si>
  <si>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</si>
  <si>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</si>
  <si>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</si>
  <si>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</si>
  <si>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</si>
  <si>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</si>
  <si>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</si>
  <si>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</si>
  <si>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</si>
  <si>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</si>
  <si>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</si>
  <si>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</si>
  <si>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</si>
  <si>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</si>
  <si>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</si>
  <si>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</si>
  <si>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</si>
  <si>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</si>
  <si>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</si>
  <si>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</si>
  <si>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</si>
  <si>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</si>
  <si>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</si>
  <si>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</si>
  <si>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</si>
  <si>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</si>
  <si>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</si>
  <si>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</si>
  <si>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</si>
  <si>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</si>
  <si>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</si>
  <si>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</si>
  <si>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</si>
  <si>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</si>
  <si>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</si>
  <si>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</si>
  <si>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</si>
  <si>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</si>
  <si>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</si>
  <si>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</si>
  <si>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</si>
  <si>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</si>
  <si>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</si>
  <si>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</si>
  <si>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</si>
  <si>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</si>
  <si>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</si>
  <si>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</si>
  <si>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</si>
  <si>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</si>
  <si>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</si>
  <si>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</si>
  <si>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</si>
  <si>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</si>
  <si>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</si>
  <si>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</si>
  <si>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</si>
  <si>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</si>
  <si>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</si>
  <si>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</si>
  <si>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</si>
  <si>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</si>
  <si>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</si>
  <si>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</si>
  <si>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</si>
  <si>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</si>
  <si>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</si>
  <si>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</si>
  <si>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</si>
  <si>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</si>
  <si>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</si>
  <si>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</si>
  <si>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</si>
  <si>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</si>
  <si>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</si>
  <si>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</si>
  <si>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</si>
  <si>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</si>
  <si>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</si>
  <si>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</si>
  <si>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</si>
  <si>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</si>
  <si>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</si>
  <si>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</si>
  <si>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</si>
  <si>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</si>
  <si>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</si>
  <si>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</si>
  <si>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</si>
  <si>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</si>
  <si>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</si>
  <si>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</si>
  <si>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</si>
  <si>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</si>
  <si>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</si>
  <si>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</si>
  <si>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</si>
  <si>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</si>
  <si>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</si>
  <si>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</si>
  <si>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</si>
  <si>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</si>
  <si>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</si>
  <si>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</si>
  <si>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</si>
  <si>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</si>
  <si>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</si>
  <si>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</si>
  <si>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</si>
  <si>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</si>
  <si>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</si>
  <si>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</si>
  <si>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</si>
  <si>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</si>
  <si>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</si>
  <si>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</si>
  <si>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</si>
  <si>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</si>
  <si>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</si>
  <si>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</si>
  <si>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</si>
  <si>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</si>
  <si>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</si>
  <si>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</si>
  <si>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</si>
  <si>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</si>
  <si>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</si>
  <si>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</si>
  <si>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</si>
  <si>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</si>
  <si>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</si>
  <si>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</si>
  <si>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</si>
  <si>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</si>
  <si>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</si>
  <si>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</si>
  <si>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</si>
  <si>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</si>
  <si>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</si>
  <si>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</si>
  <si>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</si>
  <si>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</si>
  <si>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</si>
  <si>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</si>
  <si>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</si>
  <si>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</si>
  <si>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</si>
  <si>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</si>
  <si>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</si>
  <si>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</si>
  <si>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</si>
  <si>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</si>
  <si>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</si>
  <si>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</si>
  <si>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</si>
  <si>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</si>
  <si>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</si>
  <si>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</si>
  <si>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</si>
  <si>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</si>
  <si>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</si>
  <si>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</si>
  <si>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</si>
  <si>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</si>
  <si>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</si>
  <si>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WATER SOLUTIONS BOP LTD</t>
  </si>
  <si>
    <t>TE TAKINGA MARAE</t>
  </si>
  <si>
    <t>20190717SRT01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</si>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</sst>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8" zoomScale="130" zoomScaleNormal="110" zoomScalePageLayoutView="130" workbookViewId="0">
      <selection activeCell="I22" sqref="I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43663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6.7</v>
      </c>
      <c r="G9" s="14">
        <v>6.7</v>
      </c>
      <c r="H9" s="14">
        <v>6.4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45</v>
      </c>
      <c r="F10" s="11">
        <v>45</v>
      </c>
      <c r="G10" s="11">
        <v>30</v>
      </c>
      <c r="H10" s="11">
        <v>10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35</v>
      </c>
      <c r="F11" s="11">
        <v>10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17.9479052893786</v>
      </c>
      <c r="F12" s="15">
        <f t="shared" ref="F12:H12" si="0">2*(F10-(5*10^(F9-10)))/(1+(0.94*10^(F9-10)))*10^(6-F9)</f>
        <v>17.9479052893786</v>
      </c>
      <c r="G12" s="15">
        <f t="shared" si="0"/>
        <v>11.964937016550451</v>
      </c>
      <c r="H12" s="15">
        <f t="shared" si="0"/>
        <v>7.9592640909273058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-2.1999999999999993</v>
      </c>
      <c r="F13" s="14">
        <f>+F9+0.5+VLOOKUP(F10,LSI!$F$2:$G$25,2)+VLOOKUP(F11,LSI!$H$2:$I$25,2)-12.1</f>
        <v>-2.8999999999999986</v>
      </c>
      <c r="G13" s="14">
        <v>-3.2000000000000011</v>
      </c>
      <c r="H13" s="14">
        <v>-4.0999999999999996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4.1500000000000004</v>
      </c>
      <c r="F14" s="11">
        <v>1.3</v>
      </c>
      <c r="G14" s="11">
        <v>0.17</v>
      </c>
      <c r="H14" s="11">
        <v>0.03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>
        <v>0.24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770</v>
      </c>
      <c r="F16" s="11">
        <v>160</v>
      </c>
      <c r="G16" s="11">
        <v>160</v>
      </c>
      <c r="H16" s="11">
        <v>160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325</v>
      </c>
      <c r="F17" s="11">
        <v>36</v>
      </c>
      <c r="G17" s="11">
        <v>38</v>
      </c>
      <c r="H17" s="11">
        <v>68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1.0760000000000001</v>
      </c>
      <c r="F18" s="14">
        <f t="shared" ref="F18:H18" si="1">F19/1000</f>
        <v>0.218</v>
      </c>
      <c r="G18" s="14">
        <f t="shared" si="1"/>
        <v>0.22900000000000001</v>
      </c>
      <c r="H18" s="14">
        <f t="shared" si="1"/>
        <v>0.221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1076</v>
      </c>
      <c r="F19" s="15">
        <v>218</v>
      </c>
      <c r="G19" s="15">
        <v>229</v>
      </c>
      <c r="H19" s="15">
        <v>221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14.89</v>
      </c>
      <c r="F20" s="14">
        <v>2.54</v>
      </c>
      <c r="G20" s="14">
        <v>1.58</v>
      </c>
      <c r="H20" s="14">
        <v>0.53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70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52</v>
      </c>
      <c r="F22" s="14">
        <v>77.2</v>
      </c>
      <c r="G22" s="14">
        <v>75.2</v>
      </c>
      <c r="H22" s="14">
        <v>98.8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6F1E81-BC75-4060-9C33-E43AF8D5383B}"/>
</file>

<file path=customXml/itemProps2.xml><?xml version="1.0" encoding="utf-8"?>
<ds:datastoreItem xmlns:ds="http://schemas.openxmlformats.org/officeDocument/2006/customXml" ds:itemID="{96B688B4-4E7A-4FD3-8EA1-F6B7AB9336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2019-07-19T00:02:59Z</dcterms:modified>
</cp:coreProperties>
</file>