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DD9E02F3-A84C-4ABF-9C9D-EEAF4A1ABA18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H12" i="9" l="1"/>
  <c r="G12" i="9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I25" i="1"/>
  <c r="I26" i="1"/>
  <c r="E25" i="1"/>
  <c r="E26" i="1"/>
  <c r="F25" i="1"/>
  <c r="F26" i="1"/>
  <c r="G26" i="1"/>
  <c r="G25" i="1"/>
  <c r="H26" i="1"/>
  <c r="H25" i="1"/>
  <c r="D24" i="17"/>
  <c r="D25" i="17"/>
  <c r="J26" i="1"/>
  <c r="J25" i="1"/>
  <c r="K25" i="1"/>
  <c r="K26" i="1"/>
  <c r="D25" i="4"/>
  <c r="D24" i="4"/>
</calcChain>
</file>

<file path=xl/sharedStrings.xml><?xml version="1.0" encoding="utf-8"?>
<sst xmlns="http://schemas.openxmlformats.org/spreadsheetml/2006/main" count="1180" uniqueCount="208">
  <si>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</si>
  <si>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</si>
  <si>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</si>
  <si>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</si>
  <si>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</si>
  <si>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</si>
  <si>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</si>
  <si>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</si>
  <si>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</si>
  <si>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</si>
  <si>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</si>
  <si>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</si>
  <si>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</si>
  <si>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</si>
  <si>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</si>
  <si>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</si>
  <si>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</si>
  <si>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</si>
  <si>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</si>
  <si>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</si>
  <si>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</si>
  <si>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</si>
  <si>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</si>
  <si>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</si>
  <si>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</si>
  <si>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</si>
  <si>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</si>
  <si>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</si>
  <si>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</si>
  <si>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</si>
  <si>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</si>
  <si>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</si>
  <si>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</si>
  <si>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</si>
  <si>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</si>
  <si>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</si>
  <si>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</si>
  <si>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</si>
  <si>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</si>
  <si>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</si>
  <si>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</si>
  <si>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</si>
  <si>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</si>
  <si>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</si>
  <si>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</si>
  <si>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</si>
  <si>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</si>
  <si>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</si>
  <si>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</si>
  <si>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</si>
  <si>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</si>
  <si>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</si>
  <si>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</si>
  <si>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</si>
  <si>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</si>
  <si>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</si>
  <si>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</si>
  <si>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</si>
  <si>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</si>
  <si>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</si>
  <si>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</si>
  <si>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</si>
  <si>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</si>
  <si>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</si>
  <si>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</si>
  <si>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</si>
  <si>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</si>
  <si>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</si>
  <si>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</si>
  <si>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</si>
  <si>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</si>
  <si>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</si>
  <si>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</si>
  <si>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</si>
  <si>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</si>
  <si>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</si>
  <si>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</si>
  <si>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</si>
  <si>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</si>
  <si>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</si>
  <si>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</si>
  <si>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</si>
  <si>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</si>
  <si>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</si>
  <si>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</si>
  <si>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</si>
  <si>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</si>
  <si>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</si>
  <si>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</si>
  <si>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</si>
  <si>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</si>
  <si>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</si>
  <si>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</si>
  <si>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</si>
  <si>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</si>
  <si>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</si>
  <si>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</si>
  <si>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</si>
  <si>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</si>
  <si>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</si>
  <si>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</si>
  <si>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</si>
  <si>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</si>
  <si>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</si>
  <si>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</si>
  <si>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</si>
  <si>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</si>
  <si>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</si>
  <si>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</si>
  <si>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</si>
  <si>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</si>
  <si>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</si>
  <si>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</si>
  <si>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</si>
  <si>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</si>
  <si>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</si>
  <si>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</si>
  <si>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</si>
  <si>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</si>
  <si>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</si>
  <si>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</si>
  <si>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</si>
  <si>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</si>
  <si>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</si>
  <si>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</si>
  <si>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</si>
  <si>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</si>
  <si>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</si>
  <si>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</si>
  <si>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</si>
  <si>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</si>
  <si>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</si>
  <si>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</si>
  <si>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</si>
  <si>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</si>
  <si>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</si>
  <si>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</si>
  <si>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</si>
  <si>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</si>
  <si>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</si>
  <si>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</si>
  <si>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</si>
  <si>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</si>
  <si>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</si>
  <si>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</si>
  <si>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</si>
  <si>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</si>
  <si>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</si>
  <si>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</si>
  <si>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</si>
  <si>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</si>
  <si>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</si>
  <si>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</si>
  <si>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</si>
  <si>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</si>
  <si>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</si>
  <si>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</si>
  <si>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</si>
  <si>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</si>
  <si>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</si>
  <si>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</si>
  <si>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</si>
  <si>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</si>
  <si>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</si>
  <si>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</si>
  <si>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</si>
  <si>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</si>
  <si>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</si>
  <si>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</si>
  <si>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</si>
  <si>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</si>
  <si>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</si>
  <si>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</si>
  <si>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</si>
  <si>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</si>
  <si>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</si>
  <si>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</si>
  <si>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</si>
  <si>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</si>
  <si>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</si>
  <si>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</si>
  <si>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</si>
  <si>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</si>
  <si>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</si>
  <si>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</si>
  <si>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</si>
  <si>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</si>
  <si>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</si>
  <si>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</si>
  <si>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</si>
  <si>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</si>
  <si>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</si>
  <si>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</si>
  <si>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</si>
  <si>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</si>
  <si>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</si>
  <si>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</si>
  <si>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</si>
  <si>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</si>
  <si>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</si>
  <si>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</si>
  <si>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</si>
  <si>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</si>
  <si>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SCOTTS PUMP &amp; MOWERS </t>
  </si>
  <si>
    <t>MOSSOP</t>
  </si>
  <si>
    <t>20190724SRT01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</si>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</sst>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34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9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43675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A35" sqref="A35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43675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43675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tabSelected="1" view="pageLayout" topLeftCell="A4" zoomScale="130" zoomScaleNormal="110" zoomScalePageLayoutView="130" workbookViewId="0">
      <selection activeCell="J8" sqref="J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43670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43675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7.2</v>
      </c>
      <c r="F9" s="14">
        <v>7.3</v>
      </c>
      <c r="G9" s="14">
        <v>7.4</v>
      </c>
      <c r="H9" s="14">
        <v>6.8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165</v>
      </c>
      <c r="F10" s="11">
        <v>165</v>
      </c>
      <c r="G10" s="11">
        <v>170</v>
      </c>
      <c r="H10" s="11">
        <v>70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145</v>
      </c>
      <c r="F11" s="11">
        <v>140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20.789620000266822</v>
      </c>
      <c r="F12" s="15">
        <f t="shared" ref="F12:H12" si="0">2*(F10-(5*10^(F9-10)))/(1+(0.94*10^(F9-10)))*10^(6-F9)</f>
        <v>16.507218652276261</v>
      </c>
      <c r="G12" s="15">
        <f t="shared" si="0"/>
        <v>13.502761439765338</v>
      </c>
      <c r="H12" s="15">
        <f t="shared" si="0"/>
        <v>22.174353087772161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-0.5</v>
      </c>
      <c r="F13" s="14">
        <f>+F9+0.5+VLOOKUP(F10,LSI!$F$2:$G$25,2)+VLOOKUP(F11,LSI!$H$2:$I$25,2)-12.1</f>
        <v>-0.40000000000000036</v>
      </c>
      <c r="G13" s="14">
        <v>-1.6999999999999993</v>
      </c>
      <c r="H13" s="14">
        <v>-2.7000000000000011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0.27</v>
      </c>
      <c r="F14" s="11">
        <v>0.44</v>
      </c>
      <c r="G14" s="11">
        <v>0.28000000000000003</v>
      </c>
      <c r="H14" s="11">
        <v>0.03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0.11</v>
      </c>
      <c r="F15" s="11">
        <v>0.12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330</v>
      </c>
      <c r="F16" s="11">
        <v>330</v>
      </c>
      <c r="G16" s="11">
        <v>320</v>
      </c>
      <c r="H16" s="11">
        <v>370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65</v>
      </c>
      <c r="F17" s="11">
        <v>65</v>
      </c>
      <c r="G17" s="11">
        <v>45</v>
      </c>
      <c r="H17" s="11">
        <v>145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0.45900000000000002</v>
      </c>
      <c r="F18" s="14">
        <f t="shared" ref="F18:H18" si="1">F19/1000</f>
        <v>0.46100000000000002</v>
      </c>
      <c r="G18" s="14">
        <f t="shared" si="1"/>
        <v>0.45400000000000001</v>
      </c>
      <c r="H18" s="14">
        <f t="shared" si="1"/>
        <v>0.51300000000000001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459</v>
      </c>
      <c r="F19" s="15">
        <v>461</v>
      </c>
      <c r="G19" s="15">
        <v>454</v>
      </c>
      <c r="H19" s="15">
        <v>513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1.29</v>
      </c>
      <c r="F20" s="14">
        <v>0.46</v>
      </c>
      <c r="G20" s="14">
        <v>0.57999999999999996</v>
      </c>
      <c r="H20" s="14" t="s">
        <v>41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87.6</v>
      </c>
      <c r="F22" s="14">
        <v>87.6</v>
      </c>
      <c r="G22" s="14">
        <v>84.7</v>
      </c>
      <c r="H22" s="14">
        <v>98.7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101" t="s">
        <v>132</v>
      </c>
      <c r="D31" s="100"/>
      <c r="E31" s="100"/>
      <c r="F31" s="100"/>
      <c r="G31" s="100"/>
      <c r="H31" s="100"/>
      <c r="I31" s="100"/>
      <c r="J31" s="100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201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43675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43675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43675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43675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F64D53-D2C4-4749-883D-82EE734A3858}"/>
</file>

<file path=customXml/itemProps2.xml><?xml version="1.0" encoding="utf-8"?>
<ds:datastoreItem xmlns:ds="http://schemas.openxmlformats.org/officeDocument/2006/customXml" ds:itemID="{CDB00ECE-C80F-469B-8305-7C1510CC04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2019-07-28T23:54:28Z</cp:lastPrinted>
  <dcterms:created xsi:type="dcterms:W3CDTF">2017-07-10T05:27:40Z</dcterms:created>
  <dcterms:modified xsi:type="dcterms:W3CDTF">2019-07-28T23:57:44Z</dcterms:modified>
</cp:coreProperties>
</file>