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FA14C911-410D-46C7-84DD-31E647BF0080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K26" i="1"/>
  <c r="K25" i="1"/>
  <c r="G26" i="1"/>
  <c r="G25" i="1"/>
  <c r="E25" i="1"/>
  <c r="E26" i="1"/>
  <c r="J25" i="1"/>
  <c r="J26" i="1"/>
  <c r="F26" i="1"/>
  <c r="F25" i="1"/>
  <c r="D24" i="4"/>
  <c r="D25" i="4"/>
  <c r="D24" i="17"/>
  <c r="D25" i="17"/>
  <c r="I25" i="1"/>
  <c r="I26" i="1"/>
  <c r="H25" i="1"/>
  <c r="H26" i="1"/>
</calcChain>
</file>

<file path=xl/sharedStrings.xml><?xml version="1.0" encoding="utf-8"?>
<sst xmlns="http://schemas.openxmlformats.org/spreadsheetml/2006/main" count="1178" uniqueCount="209">
  <si>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</si>
  <si>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</si>
  <si>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</si>
  <si>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</si>
  <si>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</si>
  <si>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</si>
  <si>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</si>
  <si>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</si>
  <si>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</si>
  <si>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</si>
  <si>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</si>
  <si>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</si>
  <si>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</si>
  <si>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</si>
  <si>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</si>
  <si>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</si>
  <si>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</si>
  <si>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</si>
  <si>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</si>
  <si>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</si>
  <si>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</si>
  <si>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</si>
  <si>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</si>
  <si>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</si>
  <si>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</si>
  <si>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</si>
  <si>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</si>
  <si>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</si>
  <si>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</si>
  <si>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</si>
  <si>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</si>
  <si>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</si>
  <si>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</si>
  <si>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</si>
  <si>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</si>
  <si>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</si>
  <si>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</si>
  <si>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</si>
  <si>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</si>
  <si>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</si>
  <si>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</si>
  <si>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</si>
  <si>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</si>
  <si>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</si>
  <si>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</si>
  <si>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</si>
  <si>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</si>
  <si>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</si>
  <si>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</si>
  <si>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</si>
  <si>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</si>
  <si>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</si>
  <si>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</si>
  <si>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</si>
  <si>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</si>
  <si>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</si>
  <si>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</si>
  <si>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</si>
  <si>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</si>
  <si>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</si>
  <si>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</si>
  <si>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</si>
  <si>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</si>
  <si>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</si>
  <si>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</si>
  <si>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</si>
  <si>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</si>
  <si>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</si>
  <si>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</si>
  <si>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</si>
  <si>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</si>
  <si>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</si>
  <si>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</si>
  <si>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</si>
  <si>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</si>
  <si>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</si>
  <si>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</si>
  <si>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</si>
  <si>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</si>
  <si>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</si>
  <si>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</si>
  <si>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</si>
  <si>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</si>
  <si>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</si>
  <si>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</si>
  <si>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</si>
  <si>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</si>
  <si>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</si>
  <si>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</si>
  <si>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</si>
  <si>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</si>
  <si>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</si>
  <si>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</si>
  <si>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</si>
  <si>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</si>
  <si>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</si>
  <si>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</si>
  <si>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</si>
  <si>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</si>
  <si>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</si>
  <si>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</si>
  <si>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</si>
  <si>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</si>
  <si>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</si>
  <si>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</si>
  <si>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</si>
  <si>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</si>
  <si>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</si>
  <si>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</si>
  <si>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</si>
  <si>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</si>
  <si>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</si>
  <si>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</si>
  <si>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</si>
  <si>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</si>
  <si>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</si>
  <si>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</si>
  <si>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</si>
  <si>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</si>
  <si>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</si>
  <si>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</si>
  <si>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</si>
  <si>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</si>
  <si>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</si>
  <si>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</si>
  <si>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</si>
  <si>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</si>
  <si>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</si>
  <si>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</si>
  <si>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</si>
  <si>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</si>
  <si>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</si>
  <si>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</si>
  <si>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</si>
  <si>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</si>
  <si>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</si>
  <si>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</si>
  <si>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</si>
  <si>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</si>
  <si>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</si>
  <si>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</si>
  <si>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</si>
  <si>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</si>
  <si>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</si>
  <si>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</si>
  <si>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</si>
  <si>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</si>
  <si>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</si>
  <si>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</si>
  <si>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</si>
  <si>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</si>
  <si>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</si>
  <si>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</si>
  <si>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</si>
  <si>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</si>
  <si>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</si>
  <si>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</si>
  <si>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</si>
  <si>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</si>
  <si>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</si>
  <si>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</si>
  <si>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</si>
  <si>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</si>
  <si>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</si>
  <si>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</si>
  <si>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</si>
  <si>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</si>
  <si>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</si>
  <si>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</si>
  <si>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</si>
  <si>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</si>
  <si>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</si>
  <si>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</si>
  <si>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</si>
  <si>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</si>
  <si>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</si>
  <si>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</si>
  <si>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</si>
  <si>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</si>
  <si>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</si>
  <si>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</si>
  <si>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</si>
  <si>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</si>
  <si>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</si>
  <si>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</si>
  <si>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</si>
  <si>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</si>
  <si>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</si>
  <si>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</si>
  <si>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</si>
  <si>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</si>
  <si>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</si>
  <si>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</si>
  <si>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</si>
  <si>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</si>
  <si>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</si>
  <si>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</si>
  <si>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</si>
  <si>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</si>
  <si>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</si>
  <si>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</si>
  <si>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</si>
  <si>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</si>
  <si>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THINK WATER MARLBOROUGH </t>
  </si>
  <si>
    <t xml:space="preserve">GARY SMITH </t>
  </si>
  <si>
    <t>20190726SRT01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</si>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</sst>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7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43672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6.9</v>
      </c>
      <c r="G9" s="14">
        <v>7</v>
      </c>
      <c r="H9" s="14">
        <v>6.7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100</v>
      </c>
      <c r="F10" s="11">
        <v>95</v>
      </c>
      <c r="G10" s="11">
        <v>95</v>
      </c>
      <c r="H10" s="11">
        <v>30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135</v>
      </c>
      <c r="F11" s="11">
        <v>125</v>
      </c>
      <c r="G11" s="11">
        <v>10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31.678075585639508</v>
      </c>
      <c r="F12" s="15">
        <f t="shared" ref="F12:H12" si="0">2*(F10-(5*10^(F9-10)))/(1+(0.94*10^(F9-10)))*10^(6-F9)</f>
        <v>23.900736895750956</v>
      </c>
      <c r="G12" s="15">
        <f t="shared" si="0"/>
        <v>18.981157711750956</v>
      </c>
      <c r="H12" s="15">
        <f t="shared" si="0"/>
        <v>11.964937016550451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-1.0999999999999996</v>
      </c>
      <c r="F13" s="14">
        <f>+F9+0.5+VLOOKUP(F10,LSI!$F$2:$G$25,2)+VLOOKUP(F11,LSI!$H$2:$I$25,2)-12.1</f>
        <v>-1.0999999999999996</v>
      </c>
      <c r="G13" s="14">
        <f>+G9+0.5+VLOOKUP(G10,LSI!$F$2:$G$25,2)+VLOOKUP(G11,LSI!$H$2:$I$25,2)-12.1</f>
        <v>-2.2999999999999989</v>
      </c>
      <c r="H13" s="14">
        <v>-3.2000000000000011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0.95</v>
      </c>
      <c r="F14" s="11">
        <v>0.86</v>
      </c>
      <c r="G14" s="11">
        <v>0.43</v>
      </c>
      <c r="H14" s="11">
        <v>0.06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>
        <v>0.06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280</v>
      </c>
      <c r="F16" s="11">
        <v>280</v>
      </c>
      <c r="G16" s="11">
        <v>280</v>
      </c>
      <c r="H16" s="11">
        <v>320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26</v>
      </c>
      <c r="F17" s="11">
        <v>20</v>
      </c>
      <c r="G17" s="11">
        <v>27</v>
      </c>
      <c r="H17" s="11">
        <v>120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0.38800000000000001</v>
      </c>
      <c r="F18" s="14">
        <f t="shared" ref="F18:H18" si="1">F19/1000</f>
        <v>0.39200000000000002</v>
      </c>
      <c r="G18" s="14">
        <f t="shared" si="1"/>
        <v>0.39800000000000002</v>
      </c>
      <c r="H18" s="14">
        <f t="shared" si="1"/>
        <v>0.44400000000000001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388</v>
      </c>
      <c r="F19" s="15">
        <v>392</v>
      </c>
      <c r="G19" s="15">
        <v>398</v>
      </c>
      <c r="H19" s="15">
        <v>444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6.5</v>
      </c>
      <c r="F20" s="14">
        <v>6.01</v>
      </c>
      <c r="G20" s="14">
        <v>2.99</v>
      </c>
      <c r="H20" s="14">
        <v>1.73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65.099999999999994</v>
      </c>
      <c r="F22" s="14">
        <v>67.099999999999994</v>
      </c>
      <c r="G22" s="14">
        <v>66.099999999999994</v>
      </c>
      <c r="H22" s="14">
        <v>94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4B1081-73CC-4111-B606-5EB28EB71FEC}"/>
</file>

<file path=customXml/itemProps2.xml><?xml version="1.0" encoding="utf-8"?>
<ds:datastoreItem xmlns:ds="http://schemas.openxmlformats.org/officeDocument/2006/customXml" ds:itemID="{05463A40-4129-4684-8421-6542536B01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2019-07-29T03:10:02Z</dcterms:modified>
</cp:coreProperties>
</file>