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8 August\"/>
    </mc:Choice>
  </mc:AlternateContent>
  <xr:revisionPtr revIDLastSave="0" documentId="13_ncr:1_{0D9C121A-27D1-4CE1-9CC3-D90A296652A3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F13" i="9"/>
  <c r="H13" i="9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H12" i="9" l="1"/>
  <c r="G12" i="9"/>
  <c r="F12" i="9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H18" i="9"/>
  <c r="F26" i="1" l="1"/>
  <c r="F25" i="1"/>
  <c r="E26" i="1"/>
  <c r="E25" i="1"/>
  <c r="D24" i="4"/>
  <c r="D25" i="4"/>
  <c r="G26" i="1"/>
  <c r="G25" i="1"/>
  <c r="J25" i="1"/>
  <c r="J26" i="1"/>
  <c r="D25" i="17"/>
  <c r="D24" i="17"/>
  <c r="I25" i="1"/>
  <c r="I26" i="1"/>
  <c r="H25" i="1"/>
  <c r="H26" i="1"/>
  <c r="K25" i="1"/>
  <c r="K26" i="1"/>
</calcChain>
</file>

<file path=xl/sharedStrings.xml><?xml version="1.0" encoding="utf-8"?>
<sst xmlns="http://schemas.openxmlformats.org/spreadsheetml/2006/main" count="1187" uniqueCount="208">
  <si>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</si>
  <si>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</si>
  <si>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</si>
  <si>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</si>
  <si>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</si>
  <si>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</si>
  <si>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</si>
  <si>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</si>
  <si>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</si>
  <si>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</si>
  <si>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</si>
  <si>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</si>
  <si>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</si>
  <si>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</si>
  <si>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</si>
  <si>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</si>
  <si>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</si>
  <si>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</si>
  <si>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</si>
  <si>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</si>
  <si>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</si>
  <si>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</si>
  <si>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</si>
  <si>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</si>
  <si>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</si>
  <si>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</si>
  <si>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</si>
  <si>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</si>
  <si>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</si>
  <si>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</si>
  <si>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</si>
  <si>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</si>
  <si>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</si>
  <si>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</si>
  <si>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</si>
  <si>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</si>
  <si>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</si>
  <si>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</si>
  <si>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</si>
  <si>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</si>
  <si>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</si>
  <si>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</si>
  <si>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</si>
  <si>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</si>
  <si>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</si>
  <si>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</si>
  <si>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</si>
  <si>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</si>
  <si>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</si>
  <si>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</si>
  <si>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</si>
  <si>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</si>
  <si>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</si>
  <si>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</si>
  <si>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</si>
  <si>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</si>
  <si>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</si>
  <si>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</si>
  <si>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</si>
  <si>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</si>
  <si>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</si>
  <si>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</si>
  <si>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</si>
  <si>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</si>
  <si>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</si>
  <si>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</si>
  <si>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</si>
  <si>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</si>
  <si>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</si>
  <si>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</si>
  <si>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</si>
  <si>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</si>
  <si>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</si>
  <si>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</si>
  <si>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</si>
  <si>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</si>
  <si>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</si>
  <si>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</si>
  <si>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</si>
  <si>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</si>
  <si>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</si>
  <si>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</si>
  <si>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</si>
  <si>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</si>
  <si>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</si>
  <si>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</si>
  <si>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</si>
  <si>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</si>
  <si>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</si>
  <si>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</si>
  <si>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</si>
  <si>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</si>
  <si>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</si>
  <si>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</si>
  <si>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</si>
  <si>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</si>
  <si>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</si>
  <si>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</si>
  <si>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</si>
  <si>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</si>
  <si>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</si>
  <si>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</si>
  <si>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</si>
  <si>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</si>
  <si>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</si>
  <si>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</si>
  <si>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</si>
  <si>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</si>
  <si>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</si>
  <si>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</si>
  <si>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</si>
  <si>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</si>
  <si>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</si>
  <si>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</si>
  <si>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</si>
  <si>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</si>
  <si>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</si>
  <si>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</si>
  <si>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</si>
  <si>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</si>
  <si>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</si>
  <si>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</si>
  <si>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</si>
  <si>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</si>
  <si>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</si>
  <si>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</si>
  <si>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</si>
  <si>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</si>
  <si>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</si>
  <si>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</si>
  <si>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</si>
  <si>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</si>
  <si>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</si>
  <si>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</si>
  <si>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</si>
  <si>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</si>
  <si>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</si>
  <si>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</si>
  <si>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</si>
  <si>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</si>
  <si>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</si>
  <si>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</si>
  <si>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</si>
  <si>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</si>
  <si>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</si>
  <si>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</si>
  <si>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</si>
  <si>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</si>
  <si>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</si>
  <si>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</si>
  <si>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</si>
  <si>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</si>
  <si>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</si>
  <si>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</si>
  <si>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</si>
  <si>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</si>
  <si>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</si>
  <si>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</si>
  <si>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</si>
  <si>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</si>
  <si>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</si>
  <si>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</si>
  <si>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</si>
  <si>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</si>
  <si>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</si>
  <si>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</si>
  <si>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</si>
  <si>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</si>
  <si>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</si>
  <si>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</si>
  <si>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</si>
  <si>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</si>
  <si>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</si>
  <si>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</si>
  <si>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</si>
  <si>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</si>
  <si>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</si>
  <si>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</si>
  <si>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</si>
  <si>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</si>
  <si>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</si>
  <si>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</si>
  <si>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</si>
  <si>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</si>
  <si>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</si>
  <si>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</si>
  <si>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</si>
  <si>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</si>
  <si>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</si>
  <si>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</si>
  <si>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</si>
  <si>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</si>
  <si>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</si>
  <si>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</si>
  <si>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</si>
  <si>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</si>
  <si>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</si>
  <si>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</si>
  <si>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</si>
  <si>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</si>
  <si>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</si>
  <si>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</si>
  <si>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</si>
  <si>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 xml:space="preserve">THINK WATER MARLBOROUGH </t>
  </si>
  <si>
    <t>SUE &amp; RICHARD MURRAY - Sample 1 Rental</t>
  </si>
  <si>
    <t>20190805SRT01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</si>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</sst>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48B1AB-86C3-4284-819A-0AF8C77BA9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7239000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31</xdr:row>
      <xdr:rowOff>117231</xdr:rowOff>
    </xdr:from>
    <xdr:to>
      <xdr:col>1</xdr:col>
      <xdr:colOff>1171878</xdr:colOff>
      <xdr:row>34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47</xdr:row>
      <xdr:rowOff>131885</xdr:rowOff>
    </xdr:from>
    <xdr:to>
      <xdr:col>1</xdr:col>
      <xdr:colOff>1171877</xdr:colOff>
      <xdr:row>50</xdr:row>
      <xdr:rowOff>43962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19" zoomScale="130" zoomScaleNormal="110" zoomScalePageLayoutView="130" workbookViewId="0">
      <selection activeCell="D42" sqref="D4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43684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43684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201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9" zoomScale="130" zoomScaleNormal="110" zoomScalePageLayoutView="130" workbookViewId="0">
      <selection activeCell="A35" sqref="A35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43684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43684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2"/>
  <sheetViews>
    <sheetView tabSelected="1" view="pageLayout" zoomScale="130" zoomScaleNormal="110" zoomScalePageLayoutView="130" workbookViewId="0">
      <selection activeCell="H32" sqref="H3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43682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43684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6.6</v>
      </c>
      <c r="F9" s="14">
        <v>6.7</v>
      </c>
      <c r="G9" s="14">
        <v>6.7</v>
      </c>
      <c r="H9" s="14">
        <v>6.3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265</v>
      </c>
      <c r="F10" s="11">
        <v>280</v>
      </c>
      <c r="G10" s="11">
        <v>275</v>
      </c>
      <c r="H10" s="11">
        <v>140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245</v>
      </c>
      <c r="F11" s="11">
        <v>250</v>
      </c>
      <c r="G11" s="11" t="s">
        <v>38</v>
      </c>
      <c r="H11" s="11">
        <v>10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133.07917988079163</v>
      </c>
      <c r="F12" s="15">
        <f t="shared" ref="F12:H12" si="0">2*(F10-(5*10^(F9-10)))/(1+(0.94*10^(F9-10)))*10^(6-F9)</f>
        <v>111.6810748970196</v>
      </c>
      <c r="G12" s="15">
        <f t="shared" si="0"/>
        <v>109.68675213941022</v>
      </c>
      <c r="H12" s="15">
        <f t="shared" si="0"/>
        <v>140.30511053866871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-0.70000000000000107</v>
      </c>
      <c r="F13" s="14">
        <f>+F9+0.5+VLOOKUP(F10,LSI!$F$2:$G$25,2)+VLOOKUP(F11,LSI!$H$2:$I$25,2)-12.1</f>
        <v>-0.5</v>
      </c>
      <c r="G13" s="14">
        <v>-2.2000000000000011</v>
      </c>
      <c r="H13" s="14">
        <f>+H9+0.5+VLOOKUP(H10,LSI!$F$2:$G$25,2)+VLOOKUP(H11,LSI!$H$2:$I$25,2)-12.1</f>
        <v>-2.7999999999999989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 t="s">
        <v>40</v>
      </c>
      <c r="F14" s="11" t="s">
        <v>40</v>
      </c>
      <c r="G14" s="11">
        <v>0.02</v>
      </c>
      <c r="H14" s="11" t="s">
        <v>40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610</v>
      </c>
      <c r="F16" s="11">
        <v>610</v>
      </c>
      <c r="G16" s="11">
        <v>630</v>
      </c>
      <c r="H16" s="11">
        <v>680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38</v>
      </c>
      <c r="F17" s="11">
        <v>32</v>
      </c>
      <c r="G17" s="11">
        <v>38</v>
      </c>
      <c r="H17" s="11">
        <v>220</v>
      </c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0.86199999999999999</v>
      </c>
      <c r="F18" s="14">
        <f t="shared" ref="F18:H18" si="1">F19/1000</f>
        <v>0.85799999999999998</v>
      </c>
      <c r="G18" s="14">
        <f t="shared" si="1"/>
        <v>0.88300000000000001</v>
      </c>
      <c r="H18" s="14">
        <f t="shared" si="1"/>
        <v>0.96099999999999997</v>
      </c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862</v>
      </c>
      <c r="F19" s="15">
        <v>858</v>
      </c>
      <c r="G19" s="15">
        <v>883</v>
      </c>
      <c r="H19" s="15">
        <v>961</v>
      </c>
    </row>
    <row r="20" spans="1:11">
      <c r="A20" s="4"/>
      <c r="B20" s="10" t="s">
        <v>18</v>
      </c>
      <c r="C20" s="10" t="s">
        <v>25</v>
      </c>
      <c r="D20" s="11" t="s">
        <v>71</v>
      </c>
      <c r="E20" s="14" t="s">
        <v>41</v>
      </c>
      <c r="F20" s="14" t="s">
        <v>41</v>
      </c>
      <c r="G20" s="14" t="s">
        <v>41</v>
      </c>
      <c r="H20" s="14" t="s">
        <v>41</v>
      </c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11" t="s">
        <v>38</v>
      </c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51.9</v>
      </c>
      <c r="F22" s="14">
        <v>52.2</v>
      </c>
      <c r="G22" s="14">
        <v>42</v>
      </c>
      <c r="H22" s="14">
        <v>93.4</v>
      </c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206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61" t="s">
        <v>62</v>
      </c>
      <c r="C30" s="62" t="s">
        <v>130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24</v>
      </c>
      <c r="C31" s="98" t="s">
        <v>132</v>
      </c>
      <c r="D31" s="97"/>
      <c r="E31" s="97"/>
      <c r="F31" s="97"/>
      <c r="G31" s="97"/>
      <c r="H31" s="97"/>
      <c r="I31" s="97"/>
      <c r="J31" s="97"/>
      <c r="K31" s="5"/>
    </row>
    <row r="32" spans="1:11">
      <c r="A32" s="4"/>
      <c r="B32" s="55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201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152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196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mergeCells count="1">
    <mergeCell ref="C31:J31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34" zoomScale="130" zoomScaleNormal="110" zoomScalePageLayoutView="130" workbookViewId="0">
      <selection activeCell="E51" sqref="E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199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43684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43684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8" t="s">
        <v>132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19" zoomScale="130" zoomScaleNormal="110" zoomScalePageLayoutView="130" workbookViewId="0">
      <selection activeCell="C25" sqref="C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43684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200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202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2" zoomScale="130" zoomScaleNormal="110" zoomScalePageLayoutView="130" workbookViewId="0">
      <selection activeCell="E51" sqref="E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43684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43684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A65B55-75CB-42F6-9FA2-27B93D09A937}"/>
</file>

<file path=customXml/itemProps2.xml><?xml version="1.0" encoding="utf-8"?>
<ds:datastoreItem xmlns:ds="http://schemas.openxmlformats.org/officeDocument/2006/customXml" ds:itemID="{23E83C5A-B3BD-4020-83EC-2BC8203648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2019-08-07T03:25:59Z</cp:lastPrinted>
  <dcterms:created xsi:type="dcterms:W3CDTF">2017-07-10T05:27:40Z</dcterms:created>
  <dcterms:modified xsi:type="dcterms:W3CDTF">2019-08-07T03:26:25Z</dcterms:modified>
</cp:coreProperties>
</file>