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42" documentId="13_ncr:1_{5278E66E-FC31-41E4-952E-6FE393837506}" xr6:coauthVersionLast="44" xr6:coauthVersionMax="44" xr10:uidLastSave="{BBBB5CFA-37A5-4B5F-BF80-BDF14FB3167D}"/>
  <bookViews>
    <workbookView xWindow="-120" yWindow="-120" windowWidth="29040" windowHeight="15840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I25" i="1"/>
  <c r="I26" i="1"/>
  <c r="F26" i="1"/>
  <c r="F25" i="1"/>
  <c r="E26" i="1"/>
  <c r="E25" i="1"/>
  <c r="D25" i="4"/>
  <c r="D24" i="4"/>
  <c r="D24" i="18"/>
  <c r="D25" i="18"/>
  <c r="J26" i="1"/>
  <c r="J25" i="1"/>
  <c r="G26" i="1"/>
  <c r="G25" i="1"/>
  <c r="H25" i="1"/>
  <c r="H26" i="1"/>
  <c r="K26" i="1"/>
  <c r="K25" i="1"/>
</calcChain>
</file>

<file path=xl/sharedStrings.xml><?xml version="1.0" encoding="utf-8"?>
<sst xmlns="http://schemas.openxmlformats.org/spreadsheetml/2006/main" count="1184" uniqueCount="209">
  <si>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</si>
  <si>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</si>
  <si>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</si>
  <si>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</si>
  <si>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</si>
  <si>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</si>
  <si>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</si>
  <si>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</si>
  <si>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</si>
  <si>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</si>
  <si>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</si>
  <si>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</si>
  <si>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</si>
  <si>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</si>
  <si>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</si>
  <si>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</si>
  <si>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</si>
  <si>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</si>
  <si>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</si>
  <si>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</si>
  <si>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</si>
  <si>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</si>
  <si>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</si>
  <si>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</si>
  <si>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</si>
  <si>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</si>
  <si>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</si>
  <si>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</si>
  <si>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</si>
  <si>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</si>
  <si>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</si>
  <si>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</si>
  <si>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</si>
  <si>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</si>
  <si>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</si>
  <si>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</si>
  <si>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</si>
  <si>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</si>
  <si>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</si>
  <si>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</si>
  <si>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</si>
  <si>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</si>
  <si>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</si>
  <si>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</si>
  <si>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</si>
  <si>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</si>
  <si>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</si>
  <si>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</si>
  <si>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</si>
  <si>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</si>
  <si>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</si>
  <si>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</si>
  <si>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</si>
  <si>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</si>
  <si>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</si>
  <si>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</si>
  <si>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</si>
  <si>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</si>
  <si>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</si>
  <si>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</si>
  <si>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</si>
  <si>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</si>
  <si>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</si>
  <si>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</si>
  <si>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</si>
  <si>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</si>
  <si>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</si>
  <si>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</si>
  <si>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</si>
  <si>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</si>
  <si>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</si>
  <si>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</si>
  <si>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</si>
  <si>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</si>
  <si>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</si>
  <si>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</si>
  <si>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</si>
  <si>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</si>
  <si>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</si>
  <si>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</si>
  <si>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</si>
  <si>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</si>
  <si>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</si>
  <si>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</si>
  <si>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</si>
  <si>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</si>
  <si>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</si>
  <si>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</si>
  <si>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</si>
  <si>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</si>
  <si>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</si>
  <si>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</si>
  <si>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</si>
  <si>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</si>
  <si>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</si>
  <si>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</si>
  <si>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</si>
  <si>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</si>
  <si>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</si>
  <si>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</si>
  <si>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</si>
  <si>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</si>
  <si>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</si>
  <si>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</si>
  <si>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</si>
  <si>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</si>
  <si>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</si>
  <si>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</si>
  <si>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</si>
  <si>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</si>
  <si>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</si>
  <si>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</si>
  <si>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</si>
  <si>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</si>
  <si>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</si>
  <si>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</si>
  <si>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</si>
  <si>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</si>
  <si>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</si>
  <si>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</si>
  <si>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</si>
  <si>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</si>
  <si>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</si>
  <si>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</si>
  <si>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</si>
  <si>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</si>
  <si>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</si>
  <si>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</si>
  <si>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</si>
  <si>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</si>
  <si>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</si>
  <si>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</si>
  <si>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</si>
  <si>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</si>
  <si>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</si>
  <si>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</si>
  <si>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</si>
  <si>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</si>
  <si>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</si>
  <si>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</si>
  <si>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</si>
  <si>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</si>
  <si>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</si>
  <si>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</si>
  <si>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</si>
  <si>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</si>
  <si>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</si>
  <si>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</si>
  <si>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</si>
  <si>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</si>
  <si>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</si>
  <si>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</si>
  <si>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</si>
  <si>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</si>
  <si>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</si>
  <si>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</si>
  <si>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</si>
  <si>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</si>
  <si>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</si>
  <si>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</si>
  <si>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</si>
  <si>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</si>
  <si>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</si>
  <si>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</si>
  <si>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</si>
  <si>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</si>
  <si>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</si>
  <si>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</si>
  <si>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</si>
  <si>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</si>
  <si>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</si>
  <si>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</si>
  <si>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</si>
  <si>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</si>
  <si>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</si>
  <si>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</si>
  <si>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</si>
  <si>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</si>
  <si>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</si>
  <si>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</si>
  <si>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</si>
  <si>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</si>
  <si>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</si>
  <si>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</si>
  <si>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</si>
  <si>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</si>
  <si>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</si>
  <si>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</si>
  <si>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</si>
  <si>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</si>
  <si>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</si>
  <si>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</si>
  <si>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</si>
  <si>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</si>
  <si>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</si>
  <si>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</si>
  <si>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</si>
  <si>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</si>
  <si>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</si>
  <si>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</si>
  <si>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</si>
  <si>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</si>
  <si>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</si>
  <si>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Post Softener</t>
  </si>
  <si>
    <t xml:space="preserve">The sample was slightly discoloured with no significant sediment </t>
  </si>
  <si>
    <t xml:space="preserve">The sample was clear with no significant sediment </t>
  </si>
  <si>
    <t>NIND DAIRY SERVICES</t>
  </si>
  <si>
    <t>AB LIME</t>
  </si>
  <si>
    <t>20200211SRT01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</si>
</sst>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0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43874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5" zoomScale="130" zoomScaleNormal="110" zoomScalePageLayoutView="130" workbookViewId="0">
      <selection activeCell="B13" sqref="B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206</v>
      </c>
      <c r="F3" s="8"/>
      <c r="G3" s="8"/>
      <c r="H3" s="9" t="s">
        <v>154</v>
      </c>
      <c r="J3" s="69" t="s">
        <v>208</v>
      </c>
    </row>
    <row r="4" spans="1:10" ht="15.75">
      <c r="B4" s="3" t="s">
        <v>207</v>
      </c>
      <c r="F4" s="8"/>
      <c r="G4" s="8"/>
      <c r="H4" s="9" t="s">
        <v>56</v>
      </c>
      <c r="J4" s="70">
        <v>43872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 ht="22.5">
      <c r="A8" s="4"/>
      <c r="B8" s="71" t="s">
        <v>1</v>
      </c>
      <c r="C8" s="72" t="s">
        <v>2</v>
      </c>
      <c r="D8" s="72" t="s">
        <v>62</v>
      </c>
      <c r="E8" s="72" t="s">
        <v>135</v>
      </c>
      <c r="F8" s="72" t="s">
        <v>22</v>
      </c>
      <c r="G8" s="72" t="s">
        <v>28</v>
      </c>
      <c r="H8" s="106" t="s">
        <v>203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7</v>
      </c>
      <c r="G9" s="14">
        <v>6.3</v>
      </c>
      <c r="H9" s="14">
        <v>7.3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290</v>
      </c>
      <c r="F10" s="11">
        <v>285</v>
      </c>
      <c r="G10" s="11">
        <v>100</v>
      </c>
      <c r="H10" s="11">
        <v>290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190</v>
      </c>
      <c r="F11" s="11" t="s">
        <v>38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72.962195308168901</v>
      </c>
      <c r="F12" s="15">
        <f t="shared" ref="F12:H12" si="0">2*(F10-(5*10^(F9-10)))/(1+(0.94*10^(F9-10)))*10^(6-F9)</f>
        <v>56.945471257018404</v>
      </c>
      <c r="G12" s="15">
        <f t="shared" si="0"/>
        <v>100.21765043834033</v>
      </c>
      <c r="H12" s="15">
        <f t="shared" si="0"/>
        <v>29.013443485791992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-0.49999999999999822</v>
      </c>
      <c r="F13" s="14">
        <v>-1.9000000000000004</v>
      </c>
      <c r="G13" s="14">
        <v>-3</v>
      </c>
      <c r="H13" s="14">
        <v>-1.5999999999999996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0.34</v>
      </c>
      <c r="F14" s="11">
        <v>0.17</v>
      </c>
      <c r="G14" s="11">
        <v>0.04</v>
      </c>
      <c r="H14" s="11">
        <v>7.0000000000000007E-2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0.02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400</v>
      </c>
      <c r="F16" s="11">
        <v>410</v>
      </c>
      <c r="G16" s="11">
        <v>530</v>
      </c>
      <c r="H16" s="11">
        <v>400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31</v>
      </c>
      <c r="F17" s="11">
        <v>23</v>
      </c>
      <c r="G17" s="11">
        <v>210</v>
      </c>
      <c r="H17" s="11">
        <v>38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35</v>
      </c>
      <c r="F18" s="11">
        <v>180</v>
      </c>
      <c r="G18" s="11">
        <v>210</v>
      </c>
      <c r="H18" s="11">
        <v>180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0.56799999999999995</v>
      </c>
      <c r="F19" s="14">
        <f t="shared" ref="F19:H19" si="1">F20/1000</f>
        <v>0.57999999999999996</v>
      </c>
      <c r="G19" s="14">
        <f t="shared" si="1"/>
        <v>0.74</v>
      </c>
      <c r="H19" s="14">
        <f t="shared" si="1"/>
        <v>0.56799999999999995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568</v>
      </c>
      <c r="F20" s="15">
        <v>580</v>
      </c>
      <c r="G20" s="15">
        <v>740</v>
      </c>
      <c r="H20" s="15">
        <v>568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3.32</v>
      </c>
      <c r="F21" s="14">
        <v>0.56999999999999995</v>
      </c>
      <c r="G21" s="14">
        <v>2.38</v>
      </c>
      <c r="H21" s="14">
        <v>0.16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95.1</v>
      </c>
      <c r="F23" s="14">
        <v>36.299999999999997</v>
      </c>
      <c r="G23" s="14">
        <v>66.7</v>
      </c>
      <c r="H23" s="14">
        <v>96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204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205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204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43874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43874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a485ba0b-8b54-4b26-a1c0-8a4bc31186fb"/>
    <ds:schemaRef ds:uri="http://schemas.microsoft.com/sharepoint/v3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9e3d8395-3b78-4cee-bcbb-a4d4a59b9b2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05353E4-7991-486A-A966-6CF03C48EC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2020-02-13T03:44:26Z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