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MWTBusinessUnit/Shared Documents/Acqua OneDrive/Acqua by Davey/1. NZ Team File/Analysis/2021/01 January/"/>
    </mc:Choice>
  </mc:AlternateContent>
  <xr:revisionPtr revIDLastSave="6" documentId="6_{ABB9D3E0-2956-4B4A-8827-2A11F85587CA}" xr6:coauthVersionLast="46" xr6:coauthVersionMax="46" xr10:uidLastSave="{0C7FD9F6-EA29-4BD6-867F-EF3E6C7796D5}"/>
  <bookViews>
    <workbookView xWindow="24855" yWindow="-1515" windowWidth="21600" windowHeight="12825" activeTab="5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G13" i="9"/>
  <c r="H13" i="9"/>
  <c r="I13" i="9"/>
  <c r="J13" i="9"/>
  <c r="K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K12" i="9" l="1"/>
  <c r="J12" i="9"/>
  <c r="I12" i="9"/>
  <c r="H12" i="9"/>
  <c r="G12" i="9"/>
  <c r="F12" i="9"/>
  <c r="E12" i="9"/>
  <c r="J5" i="9"/>
  <c r="J4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G26" i="1" l="1"/>
  <c r="G25" i="1"/>
  <c r="I19" i="9"/>
  <c r="I20" i="9"/>
  <c r="D25" i="4"/>
  <c r="D24" i="4"/>
  <c r="H20" i="9"/>
  <c r="H19" i="9"/>
  <c r="K26" i="1"/>
  <c r="K25" i="1"/>
  <c r="E26" i="1"/>
  <c r="E25" i="1"/>
  <c r="J20" i="9"/>
  <c r="J19" i="9"/>
  <c r="J25" i="1"/>
  <c r="J26" i="1"/>
  <c r="E20" i="9"/>
  <c r="E19" i="9"/>
  <c r="F26" i="1"/>
  <c r="F25" i="1"/>
  <c r="K20" i="9"/>
  <c r="K19" i="9"/>
  <c r="I26" i="1"/>
  <c r="I25" i="1"/>
  <c r="G20" i="9"/>
  <c r="G19" i="9"/>
  <c r="H26" i="1"/>
  <c r="H25" i="1"/>
  <c r="F20" i="9"/>
  <c r="F19" i="9"/>
</calcChain>
</file>

<file path=xl/sharedStrings.xml><?xml version="1.0" encoding="utf-8"?>
<sst xmlns="http://schemas.openxmlformats.org/spreadsheetml/2006/main" count="1185" uniqueCount="204">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</sst>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35</xdr:row>
      <xdr:rowOff>117231</xdr:rowOff>
    </xdr:from>
    <xdr:to>
      <xdr:col>1</xdr:col>
      <xdr:colOff>1171878</xdr:colOff>
      <xdr:row>38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4" zoomScale="130" zoomScaleNormal="110" zoomScalePageLayoutView="130" workbookViewId="0">
      <selection activeCell="D8" sqref="D8:D1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44216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44216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202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203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49" zoomScaleNormal="100" workbookViewId="0">
      <selection activeCell="Q72" sqref="Q72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0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44216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44216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203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6"/>
  <sheetViews>
    <sheetView view="pageLayout" topLeftCell="A13" zoomScale="130" zoomScaleNormal="110" zoomScalePageLayoutView="130" workbookViewId="0">
      <selection activeCell="B27" sqref="B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44216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44216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1"/>
      <c r="F10" s="11"/>
      <c r="G10" s="11"/>
      <c r="H10" s="11"/>
      <c r="I10" s="11"/>
      <c r="J10" s="11"/>
      <c r="K10" s="11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1"/>
      <c r="F11" s="11"/>
      <c r="G11" s="11"/>
      <c r="H11" s="11"/>
      <c r="I11" s="11"/>
      <c r="J11" s="11"/>
      <c r="K11" s="11"/>
      <c r="L11" s="5"/>
    </row>
    <row r="12" spans="1:12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-9.9999999990600013E-4</v>
      </c>
      <c r="F12" s="15">
        <f t="shared" ref="F12:K12" si="0">2*(F10-(5*10^(F9-10)))/(1+(0.94*10^(F9-10)))*10^(6-F9)</f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15">
        <f t="shared" si="0"/>
        <v>-9.9999999990600013E-4</v>
      </c>
      <c r="L12" s="5"/>
    </row>
    <row r="13" spans="1:12">
      <c r="A13" s="4"/>
      <c r="B13" s="10" t="s">
        <v>17</v>
      </c>
      <c r="C13" s="11" t="s">
        <v>23</v>
      </c>
      <c r="D13" s="11" t="s">
        <v>23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14" t="e">
        <f>+K9+0.5+VLOOKUP(K10,LSI!$F$2:$G$25,2)+VLOOKUP(K11,LSI!$H$2:$I$25,2)-12.1</f>
        <v>#N/A</v>
      </c>
      <c r="L13" s="5"/>
    </row>
    <row r="14" spans="1:12">
      <c r="A14" s="4"/>
      <c r="B14" s="10" t="s">
        <v>10</v>
      </c>
      <c r="C14" s="10" t="s">
        <v>24</v>
      </c>
      <c r="D14" s="11" t="s">
        <v>66</v>
      </c>
      <c r="E14" s="11"/>
      <c r="F14" s="11"/>
      <c r="G14" s="11"/>
      <c r="H14" s="11"/>
      <c r="I14" s="11"/>
      <c r="J14" s="11"/>
      <c r="K14" s="11"/>
      <c r="L14" s="5"/>
    </row>
    <row r="15" spans="1:12">
      <c r="A15" s="4"/>
      <c r="B15" s="10" t="s">
        <v>11</v>
      </c>
      <c r="C15" s="10" t="s">
        <v>24</v>
      </c>
      <c r="D15" s="11" t="s">
        <v>67</v>
      </c>
      <c r="E15" s="11"/>
      <c r="F15" s="11"/>
      <c r="G15" s="11"/>
      <c r="H15" s="11"/>
      <c r="I15" s="11"/>
      <c r="J15" s="11"/>
      <c r="K15" s="11"/>
      <c r="L15" s="5"/>
    </row>
    <row r="16" spans="1:12">
      <c r="A16" s="4"/>
      <c r="B16" s="10" t="s">
        <v>4</v>
      </c>
      <c r="C16" s="10" t="s">
        <v>24</v>
      </c>
      <c r="D16" s="11" t="s">
        <v>69</v>
      </c>
      <c r="E16" s="11"/>
      <c r="F16" s="11"/>
      <c r="G16" s="11"/>
      <c r="H16" s="11"/>
      <c r="I16" s="11"/>
      <c r="J16" s="11"/>
      <c r="K16" s="11"/>
      <c r="L16" s="5"/>
    </row>
    <row r="17" spans="1:12">
      <c r="A17" s="4"/>
      <c r="B17" s="10" t="s">
        <v>15</v>
      </c>
      <c r="C17" s="10" t="s">
        <v>24</v>
      </c>
      <c r="D17" s="11" t="s">
        <v>70</v>
      </c>
      <c r="E17" s="11"/>
      <c r="F17" s="11"/>
      <c r="G17" s="11"/>
      <c r="H17" s="11"/>
      <c r="I17" s="11"/>
      <c r="J17" s="11"/>
      <c r="K17" s="11"/>
      <c r="L17" s="5"/>
    </row>
    <row r="18" spans="1:12">
      <c r="A18" s="4"/>
      <c r="B18" s="10" t="s">
        <v>16</v>
      </c>
      <c r="C18" s="10" t="s">
        <v>24</v>
      </c>
      <c r="D18" s="11" t="s">
        <v>65</v>
      </c>
      <c r="E18" s="11"/>
      <c r="F18" s="11"/>
      <c r="G18" s="11"/>
      <c r="H18" s="11"/>
      <c r="I18" s="11"/>
      <c r="J18" s="11"/>
      <c r="K18" s="11"/>
      <c r="L18" s="5"/>
    </row>
    <row r="19" spans="1:12" hidden="1">
      <c r="A19" s="4"/>
      <c r="B19" s="10" t="s">
        <v>183</v>
      </c>
      <c r="C19" s="10" t="s">
        <v>184</v>
      </c>
      <c r="D19" s="11" t="s">
        <v>23</v>
      </c>
      <c r="E19" s="14">
        <f ca="1">E20/10</f>
        <v>0</v>
      </c>
      <c r="F19" s="14">
        <f t="shared" ref="F19:K19" ca="1" si="1">F20/10</f>
        <v>0</v>
      </c>
      <c r="G19" s="14">
        <f t="shared" ca="1" si="1"/>
        <v>0</v>
      </c>
      <c r="H19" s="14">
        <f t="shared" ca="1" si="1"/>
        <v>0</v>
      </c>
      <c r="I19" s="14">
        <f t="shared" ca="1" si="1"/>
        <v>0</v>
      </c>
      <c r="J19" s="14">
        <f t="shared" ca="1" si="1"/>
        <v>0</v>
      </c>
      <c r="K19" s="14">
        <f t="shared" ca="1" si="1"/>
        <v>0</v>
      </c>
      <c r="L19" s="5"/>
    </row>
    <row r="20" spans="1:12">
      <c r="A20" s="4"/>
      <c r="B20" s="10" t="s">
        <v>183</v>
      </c>
      <c r="C20" s="10" t="s">
        <v>185</v>
      </c>
      <c r="D20" s="11" t="s">
        <v>23</v>
      </c>
      <c r="E20" s="15">
        <f ca="1">E19*1000</f>
        <v>0</v>
      </c>
      <c r="F20" s="15">
        <f t="shared" ref="F20:K20" ca="1" si="2">F19*1000</f>
        <v>0</v>
      </c>
      <c r="G20" s="15">
        <f t="shared" ca="1" si="2"/>
        <v>0</v>
      </c>
      <c r="H20" s="15">
        <f t="shared" ca="1" si="2"/>
        <v>0</v>
      </c>
      <c r="I20" s="15">
        <f t="shared" ca="1" si="2"/>
        <v>0</v>
      </c>
      <c r="J20" s="15">
        <f t="shared" ca="1" si="2"/>
        <v>0</v>
      </c>
      <c r="K20" s="15">
        <f t="shared" ca="1" si="2"/>
        <v>0</v>
      </c>
      <c r="L20" s="5"/>
    </row>
    <row r="21" spans="1:12">
      <c r="A21" s="4"/>
      <c r="B21" s="10" t="s">
        <v>18</v>
      </c>
      <c r="C21" s="10" t="s">
        <v>25</v>
      </c>
      <c r="D21" s="11" t="s">
        <v>71</v>
      </c>
      <c r="E21" s="14"/>
      <c r="F21" s="14"/>
      <c r="G21" s="14"/>
      <c r="H21" s="14"/>
      <c r="I21" s="14"/>
      <c r="J21" s="14"/>
      <c r="K21" s="14"/>
      <c r="L21" s="5"/>
    </row>
    <row r="22" spans="1:12">
      <c r="A22" s="4"/>
      <c r="B22" s="10" t="s">
        <v>163</v>
      </c>
      <c r="C22" s="10" t="s">
        <v>164</v>
      </c>
      <c r="D22" s="11" t="s">
        <v>23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19</v>
      </c>
      <c r="C23" s="10" t="s">
        <v>55</v>
      </c>
      <c r="D23" s="11" t="s">
        <v>23</v>
      </c>
      <c r="E23" s="14"/>
      <c r="F23" s="14"/>
      <c r="G23" s="14"/>
      <c r="H23" s="14"/>
      <c r="I23" s="14"/>
      <c r="J23" s="14"/>
      <c r="K23" s="14"/>
      <c r="L23" s="5"/>
    </row>
    <row r="24" spans="1:12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2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2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2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2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2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2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2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2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61" t="s">
        <v>62</v>
      </c>
      <c r="C34" s="62" t="s">
        <v>202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24</v>
      </c>
      <c r="C35" s="96" t="s">
        <v>130</v>
      </c>
      <c r="D35" s="97"/>
      <c r="E35" s="97"/>
      <c r="F35" s="97"/>
      <c r="G35" s="97"/>
      <c r="H35" s="97"/>
      <c r="I35" s="97"/>
      <c r="J35" s="97"/>
      <c r="K35" s="5"/>
    </row>
    <row r="36" spans="1:11">
      <c r="A36" s="4"/>
      <c r="B36" s="55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199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200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150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 t="s">
        <v>193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1">
    <mergeCell ref="C35:J35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197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44216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44216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202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44216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198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203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tabSelected="1" view="pageLayout" topLeftCell="A10" zoomScale="130" zoomScaleNormal="110" zoomScalePageLayoutView="130" workbookViewId="0">
      <selection activeCell="A24" sqref="A24:XF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201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44216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44216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202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203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4C635A-0E78-4B80-96C7-70D32A8777CC}"/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2021-01-19T20:02:17Z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