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6 June\"/>
    </mc:Choice>
  </mc:AlternateContent>
  <xr:revisionPtr revIDLastSave="0" documentId="13_ncr:1_{E1D18167-70C5-44D0-9939-6828F1E58A15}" xr6:coauthVersionLast="47" xr6:coauthVersionMax="47" xr10:uidLastSave="{00000000-0000-0000-0000-000000000000}"/>
  <bookViews>
    <workbookView xWindow="30675" yWindow="1875" windowWidth="21600" windowHeight="1342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G19" i="9"/>
  <c r="H19" i="9"/>
  <c r="F19" i="9"/>
  <c r="I26" i="1" l="1"/>
  <c r="I25" i="1"/>
  <c r="J26" i="1"/>
  <c r="J25" i="1"/>
  <c r="D24" i="4"/>
  <c r="D25" i="4"/>
  <c r="K25" i="1"/>
  <c r="K26" i="1"/>
  <c r="F25" i="1"/>
  <c r="F26" i="1"/>
  <c r="H26" i="1"/>
  <c r="H25" i="1"/>
  <c r="G25" i="1"/>
  <c r="G26" i="1"/>
  <c r="E25" i="1"/>
  <c r="E26" i="1"/>
</calcChain>
</file>

<file path=xl/sharedStrings.xml><?xml version="1.0" encoding="utf-8"?>
<sst xmlns="http://schemas.openxmlformats.org/spreadsheetml/2006/main" count="1192" uniqueCount="207">
  <si>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</si>
  <si>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</si>
  <si>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</si>
  <si>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</si>
  <si>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</si>
  <si>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</si>
  <si>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</si>
  <si>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</si>
  <si>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</si>
  <si>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</si>
  <si>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</si>
  <si>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</si>
  <si>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</si>
  <si>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</si>
  <si>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</si>
  <si>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</si>
  <si>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</si>
  <si>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</si>
  <si>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</si>
  <si>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</si>
  <si>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</si>
  <si>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</si>
  <si>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</si>
  <si>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</si>
  <si>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</si>
  <si>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</si>
  <si>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</si>
  <si>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</si>
  <si>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</si>
  <si>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</si>
  <si>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</si>
  <si>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</si>
  <si>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</si>
  <si>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</si>
  <si>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</si>
  <si>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</si>
  <si>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</si>
  <si>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</si>
  <si>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</si>
  <si>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</si>
  <si>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</si>
  <si>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</si>
  <si>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</si>
  <si>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</si>
  <si>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</si>
  <si>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</si>
  <si>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</si>
  <si>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</si>
  <si>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</si>
  <si>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</si>
  <si>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</si>
  <si>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</si>
  <si>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</si>
  <si>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</si>
  <si>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</si>
  <si>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</si>
  <si>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</si>
  <si>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</si>
  <si>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</si>
  <si>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</si>
  <si>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</si>
  <si>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</si>
  <si>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</si>
  <si>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</si>
  <si>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</si>
  <si>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</si>
  <si>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</si>
  <si>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</si>
  <si>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</si>
  <si>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</si>
  <si>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</si>
  <si>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</si>
  <si>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</si>
  <si>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</si>
  <si>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</si>
  <si>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</si>
  <si>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</si>
  <si>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</si>
  <si>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</si>
  <si>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</si>
  <si>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</si>
  <si>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</si>
  <si>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</si>
  <si>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</si>
  <si>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</si>
  <si>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</si>
  <si>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</si>
  <si>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</si>
  <si>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</si>
  <si>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</si>
  <si>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</si>
  <si>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</si>
  <si>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</si>
  <si>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</si>
  <si>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</si>
  <si>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</si>
  <si>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</si>
  <si>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</si>
  <si>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</si>
  <si>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</si>
  <si>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</si>
  <si>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</si>
  <si>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</si>
  <si>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</si>
  <si>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</si>
  <si>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</si>
  <si>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</si>
  <si>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</si>
  <si>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</si>
  <si>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</si>
  <si>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</si>
  <si>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</si>
  <si>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</si>
  <si>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</si>
  <si>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</si>
  <si>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</si>
  <si>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</si>
  <si>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</si>
  <si>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</si>
  <si>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</si>
  <si>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</si>
  <si>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</si>
  <si>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</si>
  <si>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</si>
  <si>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</si>
  <si>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</si>
  <si>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</si>
  <si>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</si>
  <si>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</si>
  <si>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</si>
  <si>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</si>
  <si>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</si>
  <si>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</si>
  <si>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</si>
  <si>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</si>
  <si>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</si>
  <si>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</si>
  <si>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</si>
  <si>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</si>
  <si>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</si>
  <si>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</si>
  <si>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</si>
  <si>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</si>
  <si>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</si>
  <si>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</si>
  <si>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</si>
  <si>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</si>
  <si>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</si>
  <si>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</si>
  <si>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</si>
  <si>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</si>
  <si>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</si>
  <si>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</si>
  <si>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</si>
  <si>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</si>
  <si>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</si>
  <si>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</si>
  <si>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</si>
  <si>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</si>
  <si>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</si>
  <si>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</si>
  <si>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</si>
  <si>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</si>
  <si>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</si>
  <si>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</si>
  <si>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</si>
  <si>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</si>
  <si>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</si>
  <si>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</si>
  <si>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</si>
  <si>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</si>
  <si>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</si>
  <si>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</si>
  <si>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</si>
  <si>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</si>
  <si>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</si>
  <si>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</si>
  <si>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</si>
  <si>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</si>
  <si>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</si>
  <si>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</si>
  <si>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</si>
  <si>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</si>
  <si>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</si>
  <si>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</si>
  <si>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</si>
  <si>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</si>
  <si>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</si>
  <si>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</si>
  <si>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</si>
  <si>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</si>
  <si>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</si>
  <si>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</si>
  <si>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</si>
  <si>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</si>
  <si>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</si>
  <si>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</si>
  <si>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</si>
  <si>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</si>
  <si>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</si>
  <si>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</si>
  <si>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</si>
  <si>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</si>
  <si>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Nind</t>
  </si>
  <si>
    <t>Owen Copinga</t>
  </si>
  <si>
    <t>20210603SRT01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</si>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</sst>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Normal="110" workbookViewId="0">
      <selection activeCell="F24" sqref="F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205</v>
      </c>
    </row>
    <row r="4" spans="1:10" ht="15.6">
      <c r="B4" s="3" t="s">
        <v>204</v>
      </c>
      <c r="F4" s="8"/>
      <c r="G4" s="8"/>
      <c r="H4" s="9" t="s">
        <v>56</v>
      </c>
      <c r="J4" s="70">
        <v>44350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7.7</v>
      </c>
      <c r="G9" s="14">
        <v>7.7</v>
      </c>
      <c r="H9" s="14">
        <v>7.5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205</v>
      </c>
      <c r="F10" s="11">
        <v>240</v>
      </c>
      <c r="G10" s="11">
        <v>220</v>
      </c>
      <c r="H10" s="11">
        <v>70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130</v>
      </c>
      <c r="F11" s="11">
        <v>213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10.259341784411671</v>
      </c>
      <c r="F12" s="15">
        <f t="shared" ref="F12:H12" si="0">2*(F10-(5*10^(F9-10)))/(1+(0.94*10^(F9-10)))*10^(6-F9)</f>
        <v>9.5313553717148167</v>
      </c>
      <c r="G12" s="15">
        <f t="shared" si="0"/>
        <v>8.7369928148276692</v>
      </c>
      <c r="H12" s="15">
        <f t="shared" si="0"/>
        <v>4.4130706906693531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</v>
      </c>
      <c r="F13" s="14">
        <f>+F9+0.5+VLOOKUP(F10,LSI!$F$2:$G$25,2)+VLOOKUP(F11,LSI!$H$2:$I$25,2)-12.1</f>
        <v>0.29999999999999893</v>
      </c>
      <c r="G13" s="14">
        <v>-1.3000000000000007</v>
      </c>
      <c r="H13" s="14">
        <v>-2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0.01</v>
      </c>
      <c r="F14" s="11" t="s">
        <v>40</v>
      </c>
      <c r="G14" s="11">
        <v>7.0000000000000007E-2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340</v>
      </c>
      <c r="F16" s="11">
        <v>350</v>
      </c>
      <c r="G16" s="11">
        <v>340</v>
      </c>
      <c r="H16" s="11">
        <v>380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34</v>
      </c>
      <c r="F17" s="11">
        <v>31</v>
      </c>
      <c r="G17" s="11">
        <v>23</v>
      </c>
      <c r="H17" s="11">
        <v>140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19</v>
      </c>
      <c r="F18" s="11">
        <v>18</v>
      </c>
      <c r="G18" s="11">
        <v>120</v>
      </c>
      <c r="H18" s="11">
        <v>130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48.3</v>
      </c>
      <c r="F19" s="14">
        <f t="shared" ref="F19:H19" si="1">F20/10</f>
        <v>49.8</v>
      </c>
      <c r="G19" s="14">
        <f t="shared" si="1"/>
        <v>47.6</v>
      </c>
      <c r="H19" s="14">
        <f t="shared" si="1"/>
        <v>53.2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483</v>
      </c>
      <c r="F20" s="15">
        <v>498</v>
      </c>
      <c r="G20" s="15">
        <v>476</v>
      </c>
      <c r="H20" s="15">
        <v>532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 t="s">
        <v>41</v>
      </c>
      <c r="F21" s="14" t="s">
        <v>41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98.9</v>
      </c>
      <c r="F23" s="14">
        <v>99.1</v>
      </c>
      <c r="G23" s="14">
        <v>96.2</v>
      </c>
      <c r="H23" s="14">
        <v>99.2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44355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a485ba0b-8b54-4b26-a1c0-8a4bc31186fb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9e3d8395-3b78-4cee-bcbb-a4d4a59b9b21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131771-A655-4DC1-81DE-C834DF4815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2021-06-07T21:48:38Z</cp:lastPrinted>
  <dcterms:created xsi:type="dcterms:W3CDTF">2017-07-10T05:27:40Z</dcterms:created>
  <dcterms:modified xsi:type="dcterms:W3CDTF">2021-06-07T21:51:25Z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