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0 October\"/>
    </mc:Choice>
  </mc:AlternateContent>
  <xr:revisionPtr revIDLastSave="0" documentId="13_ncr:1_{1747D9FE-5E0B-4A61-991C-63F0913E9D91}" xr6:coauthVersionLast="47" xr6:coauthVersionMax="47" xr10:uidLastSave="{00000000-0000-0000-0000-000000000000}"/>
  <bookViews>
    <workbookView xWindow="132" yWindow="336" windowWidth="19464" windowHeight="11628" firstSheet="2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G26" i="1"/>
  <c r="G25" i="1"/>
  <c r="F25" i="1"/>
  <c r="F26" i="1"/>
  <c r="E26" i="1"/>
  <c r="E25" i="1"/>
  <c r="J25" i="1"/>
  <c r="J26" i="1"/>
  <c r="D25" i="4"/>
  <c r="D24" i="4"/>
  <c r="K25" i="1"/>
  <c r="K26" i="1"/>
  <c r="I25" i="1"/>
  <c r="I26" i="1"/>
  <c r="J1" i="12"/>
  <c r="J1" i="18"/>
  <c r="J1" i="7"/>
  <c r="J1" i="14"/>
  <c r="J1" i="15"/>
  <c r="J1" i="1"/>
  <c r="J1" i="11"/>
  <c r="J1" i="10"/>
  <c r="J1" i="13"/>
  <c r="J1" i="9"/>
  <c r="J1" i="4"/>
  <c r="J1" i="16"/>
</calcChain>
</file>

<file path=xl/sharedStrings.xml><?xml version="1.0" encoding="utf-8"?>
<sst xmlns="http://schemas.openxmlformats.org/spreadsheetml/2006/main" count="1188" uniqueCount="211">
  <si>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</si>
  <si>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</si>
  <si>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</si>
  <si>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</si>
  <si>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</si>
  <si>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</si>
  <si>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</si>
  <si>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</si>
  <si>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</si>
  <si>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</si>
  <si>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</si>
  <si>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</si>
  <si>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</si>
  <si>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</si>
  <si>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</si>
  <si>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</si>
  <si>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</si>
  <si>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</si>
  <si>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</si>
  <si>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</si>
  <si>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</si>
  <si>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</si>
  <si>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</si>
  <si>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</si>
  <si>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</si>
  <si>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</si>
  <si>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</si>
  <si>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</si>
  <si>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</si>
  <si>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</si>
  <si>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</si>
  <si>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</si>
  <si>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</si>
  <si>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</si>
  <si>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</si>
  <si>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</si>
  <si>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</si>
  <si>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</si>
  <si>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</si>
  <si>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</si>
  <si>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</si>
  <si>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</si>
  <si>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</si>
  <si>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</si>
  <si>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</si>
  <si>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</si>
  <si>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</si>
  <si>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</si>
  <si>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</si>
  <si>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</si>
  <si>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</si>
  <si>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</si>
  <si>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</si>
  <si>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</si>
  <si>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</si>
  <si>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</si>
  <si>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</si>
  <si>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</si>
  <si>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</si>
  <si>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</si>
  <si>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</si>
  <si>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</si>
  <si>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</si>
  <si>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</si>
  <si>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</si>
  <si>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</si>
  <si>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</si>
  <si>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</si>
  <si>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</si>
  <si>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</si>
  <si>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</si>
  <si>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</si>
  <si>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</si>
  <si>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</si>
  <si>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</si>
  <si>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</si>
  <si>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</si>
  <si>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</si>
  <si>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</si>
  <si>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</si>
  <si>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</si>
  <si>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</si>
  <si>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</si>
  <si>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</si>
  <si>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</si>
  <si>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</si>
  <si>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</si>
  <si>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</si>
  <si>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</si>
  <si>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</si>
  <si>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</si>
  <si>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</si>
  <si>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</si>
  <si>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</si>
  <si>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</si>
  <si>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</si>
  <si>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</si>
  <si>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</si>
  <si>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</si>
  <si>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</si>
  <si>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</si>
  <si>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</si>
  <si>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</si>
  <si>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</si>
  <si>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</si>
  <si>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</si>
  <si>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</si>
  <si>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</si>
  <si>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</si>
  <si>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</si>
  <si>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</si>
  <si>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</si>
  <si>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</si>
  <si>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</si>
  <si>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</si>
  <si>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</si>
  <si>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</si>
  <si>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</si>
  <si>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</si>
  <si>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</si>
  <si>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</si>
  <si>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</si>
  <si>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</si>
  <si>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</si>
  <si>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</si>
  <si>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</si>
  <si>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</si>
  <si>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</si>
  <si>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</si>
  <si>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</si>
  <si>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</si>
  <si>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</si>
  <si>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</si>
  <si>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</si>
  <si>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</si>
  <si>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</si>
  <si>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</si>
  <si>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</si>
  <si>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</si>
  <si>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</si>
  <si>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</si>
  <si>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</si>
  <si>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</si>
  <si>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</si>
  <si>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</si>
  <si>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</si>
  <si>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</si>
  <si>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</si>
  <si>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</si>
  <si>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</si>
  <si>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</si>
  <si>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</si>
  <si>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</si>
  <si>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</si>
  <si>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</si>
  <si>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</si>
  <si>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</si>
  <si>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</si>
  <si>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</si>
  <si>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</si>
  <si>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</si>
  <si>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</si>
  <si>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</si>
  <si>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</si>
  <si>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</si>
  <si>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</si>
  <si>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</si>
  <si>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</si>
  <si>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</si>
  <si>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</si>
  <si>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</si>
  <si>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</si>
  <si>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</si>
  <si>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</si>
  <si>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</si>
  <si>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</si>
  <si>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</si>
  <si>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</si>
  <si>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</si>
  <si>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</si>
  <si>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</si>
  <si>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</si>
  <si>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</si>
  <si>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</si>
  <si>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</si>
  <si>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</si>
  <si>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</si>
  <si>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</si>
  <si>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</si>
  <si>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</si>
  <si>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</si>
  <si>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</si>
  <si>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</si>
  <si>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</si>
  <si>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</si>
  <si>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</si>
  <si>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</si>
  <si>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</si>
  <si>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</si>
  <si>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</si>
  <si>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</si>
  <si>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</si>
  <si>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</si>
  <si>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</si>
  <si>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</si>
  <si>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</si>
  <si>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Lifestyle &amp; Daivy Pumps Ltd</t>
  </si>
  <si>
    <t>Emily</t>
  </si>
  <si>
    <t>20211014SRT01</t>
  </si>
  <si>
    <t xml:space="preserve">The sample was clear with no significant sediment </t>
  </si>
  <si>
    <t xml:space="preserve">The sample was slightly discoloured with no significant sediment.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</si>
</sst>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6" fillId="0" borderId="1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44487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44487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15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44487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44487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44483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44487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6.7</v>
      </c>
      <c r="G9" s="92">
        <v>6.5</v>
      </c>
      <c r="H9" s="92">
        <v>6.5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55</v>
      </c>
      <c r="F10" s="91">
        <v>45</v>
      </c>
      <c r="G10" s="91">
        <v>35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30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17.422491838838486</v>
      </c>
      <c r="F12" s="93">
        <f t="shared" ref="F12:H12" si="0">2*(F10-(5*10^(F9-10)))/(1+(0.94*10^(F9-10)))*10^(6-F9)</f>
        <v>17.9479052893786</v>
      </c>
      <c r="G12" s="93">
        <f t="shared" si="0"/>
        <v>22.128365873695163</v>
      </c>
      <c r="H12" s="93">
        <f t="shared" si="0"/>
        <v>9.4830141156783654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-2.0999999999999996</v>
      </c>
      <c r="F13" s="92">
        <f>+F9+0.5+VLOOKUP(F10,LSI!$F$2:$G$25,2)+VLOOKUP(F11,LSI!$H$2:$I$25,2)-12.1</f>
        <v>-2.2999999999999989</v>
      </c>
      <c r="G13" s="92">
        <v>-3.3000000000000007</v>
      </c>
      <c r="H13" s="92">
        <v>-3.8000000000000007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</v>
      </c>
      <c r="F14" s="91">
        <v>0.2</v>
      </c>
      <c r="G14" s="91" t="s">
        <v>40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150</v>
      </c>
      <c r="F16" s="91">
        <v>150</v>
      </c>
      <c r="G16" s="91">
        <v>210</v>
      </c>
      <c r="H16" s="91">
        <v>180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26</v>
      </c>
      <c r="F17" s="91">
        <v>30</v>
      </c>
      <c r="G17" s="91">
        <v>28</v>
      </c>
      <c r="H17" s="91">
        <v>100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30</v>
      </c>
      <c r="F18" s="91">
        <v>35</v>
      </c>
      <c r="G18" s="91">
        <v>91</v>
      </c>
      <c r="H18" s="91">
        <v>70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21.5</v>
      </c>
      <c r="F19" s="92">
        <f t="shared" ref="F19:H19" si="1">F20/10</f>
        <v>20.9</v>
      </c>
      <c r="G19" s="92">
        <f t="shared" si="1"/>
        <v>29.5</v>
      </c>
      <c r="H19" s="92">
        <f t="shared" si="1"/>
        <v>25.6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215</v>
      </c>
      <c r="F20" s="93">
        <v>209</v>
      </c>
      <c r="G20" s="93">
        <v>295</v>
      </c>
      <c r="H20" s="93">
        <v>256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0.88</v>
      </c>
      <c r="F21" s="92">
        <v>1.35</v>
      </c>
      <c r="G21" s="92">
        <v>0.67</v>
      </c>
      <c r="H21" s="92">
        <v>0.14000000000000001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98.8</v>
      </c>
      <c r="F23" s="92">
        <v>98.6</v>
      </c>
      <c r="G23" s="122" t="s">
        <v>23</v>
      </c>
      <c r="H23" s="92">
        <v>94.9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44487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44487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44487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44487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44487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44487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microsoft.com/office/infopath/2007/PartnerControls"/>
    <ds:schemaRef ds:uri="http://purl.org/dc/elements/1.1/"/>
    <ds:schemaRef ds:uri="a485ba0b-8b54-4b26-a1c0-8a4bc31186fb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schemas.microsoft.com/office/2006/metadata/properties"/>
    <ds:schemaRef ds:uri="http://purl.org/dc/terms/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A05D37-86E7-4A7E-A0CC-E161627018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2021-10-17T21:48:24Z</cp:lastPrinted>
  <dcterms:created xsi:type="dcterms:W3CDTF">2017-07-10T05:27:40Z</dcterms:created>
  <dcterms:modified xsi:type="dcterms:W3CDTF">2021-10-17T22:04:36Z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