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A77963CA-8E57-481F-808A-A58A11E12A32}" xr6:coauthVersionLast="47" xr6:coauthVersionMax="47" xr10:uidLastSave="{00000000-0000-0000-0000-000000000000}"/>
  <bookViews>
    <workbookView xWindow="3048" yWindow="216" windowWidth="18096" windowHeight="11328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5" i="1"/>
  <c r="J26" i="1"/>
  <c r="D24" i="4"/>
  <c r="D25" i="4"/>
  <c r="I26" i="1"/>
  <c r="I25" i="1"/>
  <c r="H26" i="1"/>
  <c r="H25" i="1"/>
  <c r="G26" i="1"/>
  <c r="G25" i="1"/>
  <c r="E26" i="1"/>
  <c r="E25" i="1"/>
  <c r="F25" i="1"/>
  <c r="F26" i="1"/>
  <c r="K25" i="1"/>
  <c r="K26" i="1"/>
  <c r="J1" i="14"/>
  <c r="J1" i="10"/>
  <c r="J1" i="13"/>
  <c r="J1" i="1"/>
  <c r="J1" i="16"/>
  <c r="J1" i="11"/>
  <c r="J1" i="12"/>
  <c r="J1" i="9"/>
  <c r="J1" i="15"/>
  <c r="J1" i="7"/>
  <c r="J1" i="4"/>
  <c r="J1" i="18"/>
</calcChain>
</file>

<file path=xl/sharedStrings.xml><?xml version="1.0" encoding="utf-8"?>
<sst xmlns="http://schemas.openxmlformats.org/spreadsheetml/2006/main" count="1183" uniqueCount="211">
  <si>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</si>
  <si>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</si>
  <si>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</si>
  <si>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</si>
  <si>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</si>
  <si>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</si>
  <si>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</si>
  <si>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</si>
  <si>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</si>
  <si>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</si>
  <si>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</si>
  <si>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</si>
  <si>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</si>
  <si>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</si>
  <si>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</si>
  <si>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</si>
  <si>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</si>
  <si>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</si>
  <si>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</si>
  <si>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</si>
  <si>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</si>
  <si>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</si>
  <si>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</si>
  <si>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</si>
  <si>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</si>
  <si>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</si>
  <si>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</si>
  <si>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</si>
  <si>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</si>
  <si>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</si>
  <si>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</si>
  <si>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</si>
  <si>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</si>
  <si>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</si>
  <si>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</si>
  <si>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</si>
  <si>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</si>
  <si>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</si>
  <si>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</si>
  <si>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</si>
  <si>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</si>
  <si>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</si>
  <si>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</si>
  <si>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</si>
  <si>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</si>
  <si>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</si>
  <si>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</si>
  <si>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</si>
  <si>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</si>
  <si>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</si>
  <si>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</si>
  <si>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</si>
  <si>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</si>
  <si>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</si>
  <si>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</si>
  <si>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</si>
  <si>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</si>
  <si>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</si>
  <si>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</si>
  <si>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</si>
  <si>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</si>
  <si>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</si>
  <si>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</si>
  <si>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</si>
  <si>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</si>
  <si>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</si>
  <si>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</si>
  <si>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</si>
  <si>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</si>
  <si>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</si>
  <si>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</si>
  <si>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</si>
  <si>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</si>
  <si>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</si>
  <si>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</si>
  <si>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</si>
  <si>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</si>
  <si>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</si>
  <si>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</si>
  <si>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</si>
  <si>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</si>
  <si>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</si>
  <si>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</si>
  <si>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</si>
  <si>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</si>
  <si>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</si>
  <si>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</si>
  <si>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</si>
  <si>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</si>
  <si>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</si>
  <si>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</si>
  <si>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</si>
  <si>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</si>
  <si>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</si>
  <si>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</si>
  <si>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</si>
  <si>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</si>
  <si>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</si>
  <si>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</si>
  <si>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</si>
  <si>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</si>
  <si>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</si>
  <si>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</si>
  <si>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</si>
  <si>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</si>
  <si>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</si>
  <si>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</si>
  <si>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</si>
  <si>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</si>
  <si>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</si>
  <si>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</si>
  <si>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</si>
  <si>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</si>
  <si>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</si>
  <si>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</si>
  <si>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</si>
  <si>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</si>
  <si>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</si>
  <si>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</si>
  <si>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</si>
  <si>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</si>
  <si>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</si>
  <si>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</si>
  <si>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</si>
  <si>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</si>
  <si>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</si>
  <si>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</si>
  <si>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</si>
  <si>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</si>
  <si>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</si>
  <si>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</si>
  <si>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</si>
  <si>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</si>
  <si>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</si>
  <si>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</si>
  <si>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</si>
  <si>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</si>
  <si>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</si>
  <si>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</si>
  <si>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</si>
  <si>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</si>
  <si>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</si>
  <si>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</si>
  <si>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</si>
  <si>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</si>
  <si>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</si>
  <si>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</si>
  <si>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</si>
  <si>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</si>
  <si>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</si>
  <si>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</si>
  <si>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</si>
  <si>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</si>
  <si>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</si>
  <si>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</si>
  <si>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</si>
  <si>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</si>
  <si>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</si>
  <si>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</si>
  <si>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</si>
  <si>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</si>
  <si>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</si>
  <si>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</si>
  <si>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</si>
  <si>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</si>
  <si>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</si>
  <si>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</si>
  <si>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</si>
  <si>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</si>
  <si>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</si>
  <si>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</si>
  <si>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</si>
  <si>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</si>
  <si>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</si>
  <si>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</si>
  <si>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</si>
  <si>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</si>
  <si>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</si>
  <si>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</si>
  <si>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</si>
  <si>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</si>
  <si>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</si>
  <si>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</si>
  <si>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</si>
  <si>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</si>
  <si>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</si>
  <si>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</si>
  <si>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</si>
  <si>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</si>
  <si>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</si>
  <si>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</si>
  <si>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</si>
  <si>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</si>
  <si>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</si>
  <si>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</si>
  <si>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</si>
  <si>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</si>
  <si>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</si>
  <si>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</si>
  <si>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</si>
  <si>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</si>
  <si>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</si>
  <si>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</si>
  <si>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</si>
  <si>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</si>
  <si>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</si>
  <si>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Water Solutions</t>
  </si>
  <si>
    <t>20220218SRT01</t>
  </si>
  <si>
    <t xml:space="preserve">The sample was slightly discoloured with some significant sediment </t>
  </si>
  <si>
    <t xml:space="preserve">The sample was clear with no significant sediment </t>
  </si>
  <si>
    <t xml:space="preserve">Cawte Investments (Well)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</si>
</sst>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Normal="110" workbookViewId="0">
      <selection activeCell="G26" sqref="G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44610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6.7</v>
      </c>
      <c r="F9" s="92">
        <v>6.8</v>
      </c>
      <c r="G9" s="92">
        <v>7</v>
      </c>
      <c r="H9" s="92">
        <v>6.3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175</v>
      </c>
      <c r="F10" s="91">
        <v>165</v>
      </c>
      <c r="G10" s="91">
        <v>160</v>
      </c>
      <c r="H10" s="91">
        <v>50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50</v>
      </c>
      <c r="F11" s="91">
        <v>40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69.800296987222552</v>
      </c>
      <c r="F12" s="93">
        <f t="shared" ref="F12:H12" si="0">2*(F10-(5*10^(F9-10)))/(1+(0.94*10^(F9-10)))*10^(6-F9)</f>
        <v>52.269474331018763</v>
      </c>
      <c r="G12" s="93">
        <f t="shared" si="0"/>
        <v>31.96894918776351</v>
      </c>
      <c r="H12" s="93">
        <f t="shared" si="0"/>
        <v>50.108325312929921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-1.4000000000000004</v>
      </c>
      <c r="F13" s="92">
        <f>+F9+0.5+VLOOKUP(F10,LSI!$F$2:$G$25,2)+VLOOKUP(F11,LSI!$H$2:$I$25,2)-12.1</f>
        <v>-1.5</v>
      </c>
      <c r="G13" s="92">
        <v>-2.0999999999999996</v>
      </c>
      <c r="H13" s="92">
        <v>-3.3000000000000007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1.24</v>
      </c>
      <c r="F14" s="91">
        <v>0.92</v>
      </c>
      <c r="G14" s="91">
        <v>0.19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0.3</v>
      </c>
      <c r="F15" s="91">
        <v>1.5</v>
      </c>
      <c r="G15" s="91">
        <v>0.01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480</v>
      </c>
      <c r="F16" s="91">
        <v>470</v>
      </c>
      <c r="G16" s="91">
        <v>470</v>
      </c>
      <c r="H16" s="91">
        <v>560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44</v>
      </c>
      <c r="F17" s="91">
        <v>46</v>
      </c>
      <c r="G17" s="91">
        <v>33</v>
      </c>
      <c r="H17" s="91">
        <v>140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64</v>
      </c>
      <c r="F18" s="91">
        <v>67</v>
      </c>
      <c r="G18" s="91">
        <v>97</v>
      </c>
      <c r="H18" s="91">
        <v>99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67</v>
      </c>
      <c r="F19" s="92">
        <f t="shared" ref="F19:H19" si="1">F20/10</f>
        <v>65.5</v>
      </c>
      <c r="G19" s="92">
        <f t="shared" si="1"/>
        <v>66</v>
      </c>
      <c r="H19" s="92">
        <f t="shared" si="1"/>
        <v>78.900000000000006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670</v>
      </c>
      <c r="F20" s="93">
        <v>655</v>
      </c>
      <c r="G20" s="93">
        <v>660</v>
      </c>
      <c r="H20" s="93">
        <v>789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15.09</v>
      </c>
      <c r="F21" s="92">
        <v>3.09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20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84.6</v>
      </c>
      <c r="F23" s="92">
        <v>86.8</v>
      </c>
      <c r="G23" s="92">
        <v>44.9</v>
      </c>
      <c r="H23" s="92">
        <v>97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9e3d8395-3b78-4cee-bcbb-a4d4a59b9b21"/>
    <ds:schemaRef ds:uri="http://schemas.openxmlformats.org/package/2006/metadata/core-properties"/>
    <ds:schemaRef ds:uri="a485ba0b-8b54-4b26-a1c0-8a4bc31186fb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A1D0B4-585E-4BB6-98BF-814AD74E8D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2022-02-22T20:38:50Z</cp:lastPrinted>
  <dcterms:created xsi:type="dcterms:W3CDTF">2017-07-10T05:27:40Z</dcterms:created>
  <dcterms:modified xsi:type="dcterms:W3CDTF">2022-02-22T20:41:15Z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