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8CAC6866-5665-41EF-B722-8CA989B4617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4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K25" i="1"/>
  <c r="K26" i="1"/>
  <c r="F26" i="1"/>
  <c r="F25" i="1"/>
  <c r="G26" i="1"/>
  <c r="G25" i="1"/>
  <c r="J25" i="1"/>
  <c r="J26" i="1"/>
  <c r="I25" i="1"/>
  <c r="I26" i="1"/>
  <c r="E26" i="1"/>
  <c r="E25" i="1"/>
  <c r="D24" i="4"/>
  <c r="D25" i="4"/>
  <c r="H25" i="1"/>
  <c r="H26" i="1"/>
  <c r="J1" i="14"/>
  <c r="J1" i="12"/>
  <c r="J1" i="1"/>
  <c r="J1" i="16"/>
  <c r="J1" i="15"/>
  <c r="J1" i="13"/>
  <c r="J1" i="10"/>
  <c r="J1" i="9"/>
  <c r="J1" i="11"/>
  <c r="J1" i="7"/>
  <c r="J1" i="4"/>
  <c r="J1" i="18"/>
</calcChain>
</file>

<file path=xl/sharedStrings.xml><?xml version="1.0" encoding="utf-8"?>
<sst xmlns="http://schemas.openxmlformats.org/spreadsheetml/2006/main" count="1190" uniqueCount="212">
  <si>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</si>
  <si>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</si>
  <si>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</si>
  <si>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</si>
  <si>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</si>
  <si>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</si>
  <si>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</si>
  <si>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</si>
  <si>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</si>
  <si>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</si>
  <si>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</si>
  <si>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</si>
  <si>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</si>
  <si>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</si>
  <si>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</si>
  <si>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</si>
  <si>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</si>
  <si>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</si>
  <si>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</si>
  <si>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</si>
  <si>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</si>
  <si>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</si>
  <si>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</si>
  <si>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</si>
  <si>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</si>
  <si>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</si>
  <si>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</si>
  <si>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</si>
  <si>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</si>
  <si>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</si>
  <si>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</si>
  <si>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</si>
  <si>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</si>
  <si>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</si>
  <si>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</si>
  <si>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</si>
  <si>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</si>
  <si>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</si>
  <si>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</si>
  <si>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</si>
  <si>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</si>
  <si>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</si>
  <si>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</si>
  <si>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</si>
  <si>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</si>
  <si>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</si>
  <si>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</si>
  <si>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</si>
  <si>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</si>
  <si>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</si>
  <si>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</si>
  <si>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</si>
  <si>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</si>
  <si>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</si>
  <si>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</si>
  <si>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</si>
  <si>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</si>
  <si>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</si>
  <si>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</si>
  <si>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</si>
  <si>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</si>
  <si>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</si>
  <si>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</si>
  <si>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</si>
  <si>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</si>
  <si>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</si>
  <si>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</si>
  <si>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</si>
  <si>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</si>
  <si>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</si>
  <si>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</si>
  <si>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</si>
  <si>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</si>
  <si>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</si>
  <si>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</si>
  <si>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</si>
  <si>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</si>
  <si>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</si>
  <si>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</si>
  <si>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</si>
  <si>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</si>
  <si>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</si>
  <si>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</si>
  <si>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</si>
  <si>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</si>
  <si>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</si>
  <si>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</si>
  <si>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</si>
  <si>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</si>
  <si>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</si>
  <si>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</si>
  <si>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</si>
  <si>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</si>
  <si>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</si>
  <si>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</si>
  <si>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</si>
  <si>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</si>
  <si>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</si>
  <si>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</si>
  <si>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</si>
  <si>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</si>
  <si>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</si>
  <si>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</si>
  <si>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</si>
  <si>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</si>
  <si>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</si>
  <si>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</si>
  <si>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</si>
  <si>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</si>
  <si>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</si>
  <si>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</si>
  <si>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</si>
  <si>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</si>
  <si>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</si>
  <si>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</si>
  <si>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</si>
  <si>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</si>
  <si>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</si>
  <si>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</si>
  <si>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</si>
  <si>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</si>
  <si>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</si>
  <si>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</si>
  <si>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</si>
  <si>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</si>
  <si>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</si>
  <si>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</si>
  <si>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</si>
  <si>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</si>
  <si>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</si>
  <si>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</si>
  <si>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</si>
  <si>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</si>
  <si>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</si>
  <si>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</si>
  <si>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</si>
  <si>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</si>
  <si>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</si>
  <si>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</si>
  <si>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</si>
  <si>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</si>
  <si>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</si>
  <si>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</si>
  <si>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</si>
  <si>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</si>
  <si>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</si>
  <si>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</si>
  <si>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</si>
  <si>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</si>
  <si>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</si>
  <si>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</si>
  <si>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</si>
  <si>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</si>
  <si>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</si>
  <si>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</si>
  <si>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</si>
  <si>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</si>
  <si>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</si>
  <si>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</si>
  <si>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</si>
  <si>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</si>
  <si>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</si>
  <si>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</si>
  <si>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</si>
  <si>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</si>
  <si>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</si>
  <si>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</si>
  <si>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</si>
  <si>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</si>
  <si>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</si>
  <si>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</si>
  <si>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</si>
  <si>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</si>
  <si>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</si>
  <si>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</si>
  <si>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</si>
  <si>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</si>
  <si>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</si>
  <si>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</si>
  <si>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</si>
  <si>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</si>
  <si>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</si>
  <si>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</si>
  <si>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</si>
  <si>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</si>
  <si>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</si>
  <si>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</si>
  <si>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</si>
  <si>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</si>
  <si>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</si>
  <si>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</si>
  <si>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</si>
  <si>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</si>
  <si>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</si>
  <si>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</si>
  <si>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</si>
  <si>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</si>
  <si>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</si>
  <si>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</si>
  <si>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</si>
  <si>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</si>
  <si>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</si>
  <si>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</si>
  <si>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</si>
  <si>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</si>
  <si>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</si>
  <si>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Rotational Equipment Services</t>
  </si>
  <si>
    <t>GT Mercary</t>
  </si>
  <si>
    <t>20220228SRT01</t>
  </si>
  <si>
    <t xml:space="preserve">The sample was slightly discoloured with some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</si>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</sst>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I23" sqref="I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6.5</v>
      </c>
      <c r="F9" s="92">
        <v>6.9</v>
      </c>
      <c r="G9" s="92">
        <v>6.9</v>
      </c>
      <c r="H9" s="92">
        <v>6.9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</v>
      </c>
      <c r="F10" s="91">
        <v>20</v>
      </c>
      <c r="G10" s="91">
        <v>20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20</v>
      </c>
      <c r="F11" s="91">
        <v>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9.4830141156783654</v>
      </c>
      <c r="F12" s="93">
        <f t="shared" ref="F12:H12" si="0">2*(F10-(5*10^(F9-10)))/(1+(0.94*10^(F9-10)))*10^(6-F9)</f>
        <v>5.0309451986671299</v>
      </c>
      <c r="G12" s="93">
        <f t="shared" si="0"/>
        <v>5.0309451986671299</v>
      </c>
      <c r="H12" s="93">
        <f t="shared" si="0"/>
        <v>5.0309451986671299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-3.3000000000000007</v>
      </c>
      <c r="F13" s="92">
        <f>+F9+0.5+VLOOKUP(F10,LSI!$F$2:$G$25,2)+VLOOKUP(F11,LSI!$H$2:$I$25,2)-12.1</f>
        <v>-2.4999999999999982</v>
      </c>
      <c r="G13" s="92">
        <v>-3.1999999999999993</v>
      </c>
      <c r="H13" s="92">
        <v>-3.1999999999999993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>
        <v>0.26</v>
      </c>
      <c r="G14" s="91">
        <v>0.04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>
        <v>0.01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500</v>
      </c>
      <c r="F16" s="91">
        <v>500</v>
      </c>
      <c r="G16" s="91">
        <v>500</v>
      </c>
      <c r="H16" s="91">
        <v>510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115</v>
      </c>
      <c r="F17" s="91">
        <v>105</v>
      </c>
      <c r="G17" s="91">
        <v>96</v>
      </c>
      <c r="H17" s="91">
        <v>135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58</v>
      </c>
      <c r="F18" s="91">
        <v>64</v>
      </c>
      <c r="G18" s="91">
        <v>84</v>
      </c>
      <c r="H18" s="91">
        <v>88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70</v>
      </c>
      <c r="F19" s="92">
        <f t="shared" ref="F19:H19" si="1">F20/10</f>
        <v>70.8</v>
      </c>
      <c r="G19" s="92">
        <f t="shared" si="1"/>
        <v>70.400000000000006</v>
      </c>
      <c r="H19" s="92">
        <f t="shared" si="1"/>
        <v>71.599999999999994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700</v>
      </c>
      <c r="F20" s="93">
        <v>708</v>
      </c>
      <c r="G20" s="93">
        <v>704</v>
      </c>
      <c r="H20" s="93">
        <v>716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95.8</v>
      </c>
      <c r="F23" s="92">
        <v>95.8</v>
      </c>
      <c r="G23" s="92">
        <v>50.1</v>
      </c>
      <c r="H23" s="92">
        <v>97.4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9e3d8395-3b78-4cee-bcbb-a4d4a59b9b21"/>
    <ds:schemaRef ds:uri="a485ba0b-8b54-4b26-a1c0-8a4bc31186f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E3838B-D079-450D-A632-2DC73C4A3F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2022-02-28T03:30:33Z</cp:lastPrinted>
  <dcterms:created xsi:type="dcterms:W3CDTF">2017-07-10T05:27:40Z</dcterms:created>
  <dcterms:modified xsi:type="dcterms:W3CDTF">2022-02-28T03:35:02Z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