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3 March\"/>
    </mc:Choice>
  </mc:AlternateContent>
  <xr:revisionPtr revIDLastSave="0" documentId="13_ncr:1_{B4B7E202-A59B-40C5-A294-3BB6115501F7}" xr6:coauthVersionLast="47" xr6:coauthVersionMax="47" xr10:uidLastSave="{00000000-0000-0000-0000-000000000000}"/>
  <bookViews>
    <workbookView xWindow="2580" yWindow="960" windowWidth="19140" windowHeight="11028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E25" i="1" l="1"/>
  <c r="E26" i="1"/>
  <c r="I25" i="1"/>
  <c r="I26" i="1"/>
  <c r="J25" i="1"/>
  <c r="J26" i="1"/>
  <c r="F26" i="1"/>
  <c r="F25" i="1"/>
  <c r="D24" i="4"/>
  <c r="D25" i="4"/>
  <c r="K26" i="1"/>
  <c r="K25" i="1"/>
  <c r="H26" i="1"/>
  <c r="H25" i="1"/>
  <c r="G25" i="1"/>
  <c r="G26" i="1"/>
  <c r="J1" i="7"/>
  <c r="J1" i="11"/>
  <c r="J1" i="1"/>
  <c r="J1" i="12"/>
  <c r="J1" i="18"/>
  <c r="J1" i="14"/>
  <c r="J1" i="16"/>
  <c r="J1" i="10"/>
  <c r="J1" i="15"/>
  <c r="J1" i="9"/>
  <c r="J1" i="4"/>
  <c r="J1" i="13"/>
</calcChain>
</file>

<file path=xl/sharedStrings.xml><?xml version="1.0" encoding="utf-8"?>
<sst xmlns="http://schemas.openxmlformats.org/spreadsheetml/2006/main" count="1185" uniqueCount="211">
  <si>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</si>
  <si>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</si>
  <si>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</si>
  <si>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</si>
  <si>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</si>
  <si>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</si>
  <si>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</si>
  <si>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</si>
  <si>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</si>
  <si>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</si>
  <si>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</si>
  <si>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</si>
  <si>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</si>
  <si>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</si>
  <si>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</si>
  <si>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</si>
  <si>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</si>
  <si>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</si>
  <si>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</si>
  <si>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</si>
  <si>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</si>
  <si>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</si>
  <si>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</si>
  <si>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</si>
  <si>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</si>
  <si>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</si>
  <si>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</si>
  <si>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</si>
  <si>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</si>
  <si>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</si>
  <si>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</si>
  <si>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</si>
  <si>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</si>
  <si>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</si>
  <si>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</si>
  <si>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</si>
  <si>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</si>
  <si>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</si>
  <si>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</si>
  <si>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</si>
  <si>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</si>
  <si>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</si>
  <si>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</si>
  <si>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</si>
  <si>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</si>
  <si>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</si>
  <si>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</si>
  <si>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</si>
  <si>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</si>
  <si>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</si>
  <si>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</si>
  <si>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</si>
  <si>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</si>
  <si>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</si>
  <si>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</si>
  <si>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</si>
  <si>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</si>
  <si>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</si>
  <si>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</si>
  <si>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</si>
  <si>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</si>
  <si>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</si>
  <si>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</si>
  <si>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</si>
  <si>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</si>
  <si>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</si>
  <si>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</si>
  <si>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</si>
  <si>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</si>
  <si>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</si>
  <si>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</si>
  <si>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</si>
  <si>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</si>
  <si>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</si>
  <si>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</si>
  <si>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</si>
  <si>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</si>
  <si>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</si>
  <si>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</si>
  <si>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</si>
  <si>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</si>
  <si>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</si>
  <si>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</si>
  <si>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</si>
  <si>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</si>
  <si>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</si>
  <si>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</si>
  <si>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</si>
  <si>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</si>
  <si>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</si>
  <si>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</si>
  <si>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</si>
  <si>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</si>
  <si>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</si>
  <si>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</si>
  <si>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</si>
  <si>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</si>
  <si>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</si>
  <si>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</si>
  <si>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</si>
  <si>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</si>
  <si>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</si>
  <si>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</si>
  <si>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</si>
  <si>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</si>
  <si>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</si>
  <si>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</si>
  <si>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</si>
  <si>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</si>
  <si>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</si>
  <si>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</si>
  <si>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</si>
  <si>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</si>
  <si>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</si>
  <si>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</si>
  <si>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</si>
  <si>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</si>
  <si>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</si>
  <si>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</si>
  <si>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</si>
  <si>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</si>
  <si>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</si>
  <si>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</si>
  <si>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</si>
  <si>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</si>
  <si>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</si>
  <si>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</si>
  <si>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</si>
  <si>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</si>
  <si>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</si>
  <si>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</si>
  <si>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</si>
  <si>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</si>
  <si>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</si>
  <si>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</si>
  <si>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</si>
  <si>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</si>
  <si>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</si>
  <si>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</si>
  <si>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</si>
  <si>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</si>
  <si>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</si>
  <si>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</si>
  <si>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</si>
  <si>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</si>
  <si>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</si>
  <si>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</si>
  <si>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</si>
  <si>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</si>
  <si>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</si>
  <si>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</si>
  <si>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</si>
  <si>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</si>
  <si>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</si>
  <si>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</si>
  <si>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</si>
  <si>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</si>
  <si>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</si>
  <si>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</si>
  <si>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</si>
  <si>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</si>
  <si>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</si>
  <si>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</si>
  <si>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</si>
  <si>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</si>
  <si>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</si>
  <si>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</si>
  <si>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</si>
  <si>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</si>
  <si>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</si>
  <si>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</si>
  <si>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</si>
  <si>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</si>
  <si>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</si>
  <si>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</si>
  <si>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</si>
  <si>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</si>
  <si>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</si>
  <si>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</si>
  <si>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</si>
  <si>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</si>
  <si>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</si>
  <si>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</si>
  <si>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</si>
  <si>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</si>
  <si>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</si>
  <si>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</si>
  <si>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</si>
  <si>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</si>
  <si>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</si>
  <si>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</si>
  <si>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</si>
  <si>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</si>
  <si>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</si>
  <si>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</si>
  <si>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</si>
  <si>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</si>
  <si>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</si>
  <si>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</si>
  <si>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</si>
  <si>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</si>
  <si>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</si>
  <si>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</si>
  <si>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</si>
  <si>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</si>
  <si>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</si>
  <si>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Thames Farm Industrial</t>
  </si>
  <si>
    <t>Foote</t>
  </si>
  <si>
    <t>20220331SRT01</t>
  </si>
  <si>
    <t xml:space="preserve">The sample was 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</si>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</sst>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44650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44655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44650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44655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G35" sqref="G3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44651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44655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7.3</v>
      </c>
      <c r="F9" s="92">
        <v>7.3</v>
      </c>
      <c r="G9" s="92">
        <v>7.4</v>
      </c>
      <c r="H9" s="92">
        <v>7.1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155</v>
      </c>
      <c r="F10" s="91">
        <v>160</v>
      </c>
      <c r="G10" s="91">
        <v>165</v>
      </c>
      <c r="H10" s="91">
        <v>50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110</v>
      </c>
      <c r="F11" s="91">
        <v>130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15.506720665595001</v>
      </c>
      <c r="F12" s="93">
        <f t="shared" ref="F12:H12" si="0">2*(F10-(5*10^(F9-10)))/(1+(0.94*10^(F9-10)))*10^(6-F9)</f>
        <v>16.006969658935628</v>
      </c>
      <c r="G12" s="93">
        <f t="shared" si="0"/>
        <v>13.105592054937276</v>
      </c>
      <c r="H12" s="93">
        <f t="shared" si="0"/>
        <v>7.9328946399505798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-0.5</v>
      </c>
      <c r="F13" s="92">
        <f>+F9+0.5+VLOOKUP(F10,LSI!$F$2:$G$25,2)+VLOOKUP(F11,LSI!$H$2:$I$25,2)-12.1</f>
        <v>-0.40000000000000036</v>
      </c>
      <c r="G13" s="92">
        <v>-1.6999999999999993</v>
      </c>
      <c r="H13" s="92">
        <v>-2.5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2.85</v>
      </c>
      <c r="F14" s="91">
        <v>2.4500000000000002</v>
      </c>
      <c r="G14" s="91">
        <v>1.1000000000000001</v>
      </c>
      <c r="H14" s="91">
        <v>0.28000000000000003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0.09</v>
      </c>
      <c r="F15" s="91">
        <v>7.0000000000000007E-2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260</v>
      </c>
      <c r="F16" s="91">
        <v>250</v>
      </c>
      <c r="G16" s="91">
        <v>260</v>
      </c>
      <c r="H16" s="91">
        <v>300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41</v>
      </c>
      <c r="F17" s="91">
        <v>22</v>
      </c>
      <c r="G17" s="91">
        <v>21</v>
      </c>
      <c r="H17" s="91">
        <v>140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26</v>
      </c>
      <c r="F18" s="91">
        <v>23</v>
      </c>
      <c r="G18" s="91">
        <v>110</v>
      </c>
      <c r="H18" s="91">
        <v>100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37.4</v>
      </c>
      <c r="F19" s="92">
        <f t="shared" ref="F19:H19" si="1">F20/10</f>
        <v>35.6</v>
      </c>
      <c r="G19" s="92">
        <f t="shared" si="1"/>
        <v>36</v>
      </c>
      <c r="H19" s="92">
        <f t="shared" si="1"/>
        <v>42.9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374</v>
      </c>
      <c r="F20" s="93">
        <v>356</v>
      </c>
      <c r="G20" s="93">
        <v>360</v>
      </c>
      <c r="H20" s="93">
        <v>429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14.69</v>
      </c>
      <c r="F21" s="92">
        <v>17</v>
      </c>
      <c r="G21" s="92" t="s">
        <v>41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63.9</v>
      </c>
      <c r="F23" s="92">
        <v>69.599999999999994</v>
      </c>
      <c r="G23" s="92">
        <v>18.5</v>
      </c>
      <c r="H23" s="92">
        <v>94.2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210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44650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44655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44650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44655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44650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44655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37E9162-1D7D-4AEA-ADE2-4BCD6FA26016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openxmlformats.org/package/2006/metadata/core-properties"/>
    <ds:schemaRef ds:uri="http://schemas.microsoft.com/sharepoint/v3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9e3d8395-3b78-4cee-bcbb-a4d4a59b9b21"/>
    <ds:schemaRef ds:uri="a485ba0b-8b54-4b26-a1c0-8a4bc31186f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2022-04-03T22:09:37Z</cp:lastPrinted>
  <dcterms:created xsi:type="dcterms:W3CDTF">2017-07-10T05:27:40Z</dcterms:created>
  <dcterms:modified xsi:type="dcterms:W3CDTF">2022-04-03T23:41:18Z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