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5 May\"/>
    </mc:Choice>
  </mc:AlternateContent>
  <xr:revisionPtr revIDLastSave="0" documentId="13_ncr:1_{63F7DF0B-D085-415E-85C2-55E5E6607FD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6" i="1"/>
  <c r="J25" i="1"/>
  <c r="I25" i="1"/>
  <c r="I26" i="1"/>
  <c r="G25" i="1"/>
  <c r="G26" i="1"/>
  <c r="H26" i="1"/>
  <c r="H25" i="1"/>
  <c r="F25" i="1"/>
  <c r="F26" i="1"/>
  <c r="D25" i="4"/>
  <c r="D24" i="4"/>
  <c r="K26" i="1"/>
  <c r="K25" i="1"/>
  <c r="E26" i="1"/>
  <c r="E25" i="1"/>
  <c r="J1" i="18"/>
  <c r="J1" i="16"/>
  <c r="J1" i="10"/>
  <c r="J1" i="1"/>
  <c r="J1" i="14"/>
  <c r="J1" i="9"/>
  <c r="J1" i="13"/>
  <c r="J1" i="15"/>
  <c r="J1" i="11"/>
  <c r="J1" i="7"/>
  <c r="J1" i="4"/>
  <c r="J1" i="12"/>
</calcChain>
</file>

<file path=xl/sharedStrings.xml><?xml version="1.0" encoding="utf-8"?>
<sst xmlns="http://schemas.openxmlformats.org/spreadsheetml/2006/main" count="1183" uniqueCount="213">
  <si>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</si>
  <si>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</si>
  <si>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</si>
  <si>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</si>
  <si>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</si>
  <si>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</si>
  <si>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</si>
  <si>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</si>
  <si>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</si>
  <si>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</si>
  <si>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</si>
  <si>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</si>
  <si>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</si>
  <si>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</si>
  <si>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</si>
  <si>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</si>
  <si>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</si>
  <si>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</si>
  <si>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</si>
  <si>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</si>
  <si>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</si>
  <si>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</si>
  <si>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</si>
  <si>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</si>
  <si>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</si>
  <si>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</si>
  <si>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</si>
  <si>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</si>
  <si>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</si>
  <si>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</si>
  <si>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</si>
  <si>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</si>
  <si>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</si>
  <si>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</si>
  <si>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</si>
  <si>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</si>
  <si>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</si>
  <si>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</si>
  <si>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</si>
  <si>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</si>
  <si>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</si>
  <si>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</si>
  <si>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</si>
  <si>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</si>
  <si>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</si>
  <si>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</si>
  <si>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</si>
  <si>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</si>
  <si>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</si>
  <si>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</si>
  <si>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</si>
  <si>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</si>
  <si>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</si>
  <si>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</si>
  <si>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</si>
  <si>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</si>
  <si>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</si>
  <si>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</si>
  <si>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</si>
  <si>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</si>
  <si>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</si>
  <si>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</si>
  <si>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</si>
  <si>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</si>
  <si>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</si>
  <si>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</si>
  <si>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</si>
  <si>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</si>
  <si>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</si>
  <si>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</si>
  <si>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</si>
  <si>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</si>
  <si>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</si>
  <si>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</si>
  <si>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</si>
  <si>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</si>
  <si>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</si>
  <si>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</si>
  <si>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</si>
  <si>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</si>
  <si>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</si>
  <si>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</si>
  <si>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</si>
  <si>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</si>
  <si>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</si>
  <si>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</si>
  <si>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</si>
  <si>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</si>
  <si>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</si>
  <si>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</si>
  <si>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</si>
  <si>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</si>
  <si>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</si>
  <si>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</si>
  <si>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</si>
  <si>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</si>
  <si>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</si>
  <si>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</si>
  <si>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</si>
  <si>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</si>
  <si>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</si>
  <si>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</si>
  <si>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</si>
  <si>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</si>
  <si>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</si>
  <si>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</si>
  <si>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</si>
  <si>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</si>
  <si>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</si>
  <si>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</si>
  <si>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</si>
  <si>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</si>
  <si>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</si>
  <si>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</si>
  <si>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</si>
  <si>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</si>
  <si>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</si>
  <si>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</si>
  <si>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</si>
  <si>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</si>
  <si>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</si>
  <si>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</si>
  <si>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</si>
  <si>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</si>
  <si>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</si>
  <si>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</si>
  <si>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</si>
  <si>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</si>
  <si>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</si>
  <si>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</si>
  <si>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</si>
  <si>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</si>
  <si>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</si>
  <si>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</si>
  <si>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</si>
  <si>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</si>
  <si>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</si>
  <si>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</si>
  <si>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</si>
  <si>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</si>
  <si>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</si>
  <si>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</si>
  <si>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</si>
  <si>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</si>
  <si>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</si>
  <si>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</si>
  <si>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</si>
  <si>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</si>
  <si>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</si>
  <si>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</si>
  <si>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</si>
  <si>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</si>
  <si>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</si>
  <si>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</si>
  <si>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</si>
  <si>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</si>
  <si>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</si>
  <si>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</si>
  <si>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</si>
  <si>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</si>
  <si>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</si>
  <si>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</si>
  <si>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</si>
  <si>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</si>
  <si>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</si>
  <si>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</si>
  <si>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</si>
  <si>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</si>
  <si>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</si>
  <si>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</si>
  <si>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</si>
  <si>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</si>
  <si>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</si>
  <si>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</si>
  <si>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</si>
  <si>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</si>
  <si>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</si>
  <si>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</si>
  <si>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</si>
  <si>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</si>
  <si>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</si>
  <si>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</si>
  <si>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</si>
  <si>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</si>
  <si>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</si>
  <si>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</si>
  <si>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</si>
  <si>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</si>
  <si>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</si>
  <si>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</si>
  <si>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</si>
  <si>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</si>
  <si>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</si>
  <si>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</si>
  <si>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</si>
  <si>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</si>
  <si>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</si>
  <si>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</si>
  <si>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</si>
  <si>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</si>
  <si>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</si>
  <si>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</si>
  <si>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</si>
  <si>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</si>
  <si>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</si>
  <si>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</si>
  <si>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Pump &amp; Electrical Services</t>
  </si>
  <si>
    <t>Wairere Nursery</t>
  </si>
  <si>
    <t>20220526SRT02</t>
  </si>
  <si>
    <t xml:space="preserve">The sample was  discoloured with some significant sediment </t>
  </si>
  <si>
    <t xml:space="preserve">The sample was discoloured with some significant sediment 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</si>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</sst>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9" zoomScale="115" zoomScaleNormal="110" zoomScalePageLayoutView="115" workbookViewId="0">
      <selection activeCell="I15" sqref="I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44707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7.2</v>
      </c>
      <c r="F9" s="92">
        <v>7</v>
      </c>
      <c r="G9" s="92">
        <v>7.1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205</v>
      </c>
      <c r="F10" s="91">
        <v>200</v>
      </c>
      <c r="G10" s="91">
        <v>185</v>
      </c>
      <c r="H10" s="91">
        <v>40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120</v>
      </c>
      <c r="F11" s="91">
        <v>95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25.829769942735535</v>
      </c>
      <c r="F12" s="93">
        <f t="shared" ref="F12:H12" si="0">2*(F10-(5*10^(F9-10)))/(1+(0.94*10^(F9-10)))*10^(6-F9)</f>
        <v>39.961436249925072</v>
      </c>
      <c r="G12" s="93">
        <f t="shared" si="0"/>
        <v>29.354406976441094</v>
      </c>
      <c r="H12" s="93">
        <f t="shared" si="0"/>
        <v>10.062889651222818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-0.5</v>
      </c>
      <c r="F13" s="92">
        <f>+F9+0.5+VLOOKUP(F10,LSI!$F$2:$G$25,2)+VLOOKUP(F11,LSI!$H$2:$I$25,2)-12.1</f>
        <v>-0.79999999999999893</v>
      </c>
      <c r="G13" s="92">
        <v>-2</v>
      </c>
      <c r="H13" s="92">
        <v>-2.9000000000000004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1.94</v>
      </c>
      <c r="F14" s="91">
        <v>1.22</v>
      </c>
      <c r="G14" s="91">
        <v>0.78</v>
      </c>
      <c r="H14" s="91">
        <v>0.19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0.24</v>
      </c>
      <c r="F15" s="91">
        <v>0.31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290</v>
      </c>
      <c r="F16" s="91">
        <v>260</v>
      </c>
      <c r="G16" s="91">
        <v>260</v>
      </c>
      <c r="H16" s="91">
        <v>310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12</v>
      </c>
      <c r="F17" s="91">
        <v>11</v>
      </c>
      <c r="G17" s="91">
        <v>16</v>
      </c>
      <c r="H17" s="91">
        <v>125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43</v>
      </c>
      <c r="F18" s="91">
        <v>45</v>
      </c>
      <c r="G18" s="91">
        <v>130</v>
      </c>
      <c r="H18" s="91">
        <v>130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40.799999999999997</v>
      </c>
      <c r="F19" s="92">
        <f t="shared" ref="F19:H19" si="1">F20/10</f>
        <v>36.5</v>
      </c>
      <c r="G19" s="92">
        <f t="shared" si="1"/>
        <v>36.4</v>
      </c>
      <c r="H19" s="92">
        <f t="shared" si="1"/>
        <v>44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408</v>
      </c>
      <c r="F20" s="93">
        <v>365</v>
      </c>
      <c r="G20" s="93">
        <v>364</v>
      </c>
      <c r="H20" s="93">
        <v>440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36.74</v>
      </c>
      <c r="F21" s="92">
        <v>48.97</v>
      </c>
      <c r="G21" s="92">
        <v>14.57</v>
      </c>
      <c r="H21" s="92">
        <v>1.75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72.2</v>
      </c>
      <c r="F23" s="92">
        <v>78.400000000000006</v>
      </c>
      <c r="G23" s="92">
        <v>50.9</v>
      </c>
      <c r="H23" s="92">
        <v>92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212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2006/documentManagement/types"/>
    <ds:schemaRef ds:uri="9e3d8395-3b78-4cee-bcbb-a4d4a59b9b21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sharepoint/v3"/>
    <ds:schemaRef ds:uri="a485ba0b-8b54-4b26-a1c0-8a4bc31186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A40246-14F8-4C1A-99CC-5E1053073C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2022-05-29T22:38:29Z</cp:lastPrinted>
  <dcterms:created xsi:type="dcterms:W3CDTF">2017-07-10T05:27:40Z</dcterms:created>
  <dcterms:modified xsi:type="dcterms:W3CDTF">2022-05-29T22:38:36Z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