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8 August\"/>
    </mc:Choice>
  </mc:AlternateContent>
  <xr:revisionPtr revIDLastSave="0" documentId="13_ncr:1_{B32075EA-40AE-4DCD-86A7-1F79F45745A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E25" i="1"/>
  <c r="E26" i="1"/>
  <c r="H25" i="1"/>
  <c r="H26" i="1"/>
  <c r="K26" i="1"/>
  <c r="K25" i="1"/>
  <c r="J26" i="1"/>
  <c r="J25" i="1"/>
  <c r="D24" i="4"/>
  <c r="D25" i="4"/>
  <c r="F26" i="1"/>
  <c r="F25" i="1"/>
  <c r="G25" i="1"/>
  <c r="G26" i="1"/>
  <c r="I25" i="1"/>
  <c r="I26" i="1"/>
  <c r="J1" i="10"/>
  <c r="J1" i="11"/>
  <c r="J1" i="13"/>
  <c r="J1" i="9"/>
  <c r="J1" i="16"/>
  <c r="J1" i="18"/>
  <c r="J1" i="7"/>
  <c r="J1" i="12"/>
  <c r="J1" i="14"/>
  <c r="J1" i="15"/>
  <c r="J1" i="4"/>
  <c r="J1" i="1"/>
</calcChain>
</file>

<file path=xl/sharedStrings.xml><?xml version="1.0" encoding="utf-8"?>
<sst xmlns="http://schemas.openxmlformats.org/spreadsheetml/2006/main" count="1180" uniqueCount="210">
  <si>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</si>
  <si>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</si>
  <si>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</si>
  <si>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</si>
  <si>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</si>
  <si>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</si>
  <si>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</si>
  <si>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</si>
  <si>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</si>
  <si>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</si>
  <si>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</si>
  <si>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</si>
  <si>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</si>
  <si>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</si>
  <si>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</si>
  <si>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</si>
  <si>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</si>
  <si>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</si>
  <si>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</si>
  <si>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</si>
  <si>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</si>
  <si>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</si>
  <si>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</si>
  <si>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</si>
  <si>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</si>
  <si>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</si>
  <si>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</si>
  <si>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</si>
  <si>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</si>
  <si>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</si>
  <si>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</si>
  <si>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</si>
  <si>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</si>
  <si>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</si>
  <si>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</si>
  <si>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</si>
  <si>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</si>
  <si>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</si>
  <si>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</si>
  <si>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</si>
  <si>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</si>
  <si>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</si>
  <si>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</si>
  <si>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</si>
  <si>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</si>
  <si>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</si>
  <si>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</si>
  <si>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</si>
  <si>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</si>
  <si>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</si>
  <si>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</si>
  <si>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</si>
  <si>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</si>
  <si>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</si>
  <si>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</si>
  <si>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</si>
  <si>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</si>
  <si>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</si>
  <si>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</si>
  <si>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</si>
  <si>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</si>
  <si>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</si>
  <si>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</si>
  <si>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</si>
  <si>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</si>
  <si>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</si>
  <si>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</si>
  <si>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</si>
  <si>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</si>
  <si>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</si>
  <si>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</si>
  <si>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</si>
  <si>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</si>
  <si>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</si>
  <si>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</si>
  <si>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</si>
  <si>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</si>
  <si>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</si>
  <si>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</si>
  <si>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</si>
  <si>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</si>
  <si>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</si>
  <si>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</si>
  <si>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</si>
  <si>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</si>
  <si>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</si>
  <si>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</si>
  <si>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</si>
  <si>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</si>
  <si>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</si>
  <si>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</si>
  <si>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</si>
  <si>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</si>
  <si>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</si>
  <si>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</si>
  <si>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</si>
  <si>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</si>
  <si>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</si>
  <si>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</si>
  <si>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</si>
  <si>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</si>
  <si>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</si>
  <si>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</si>
  <si>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</si>
  <si>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</si>
  <si>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</si>
  <si>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</si>
  <si>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</si>
  <si>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</si>
  <si>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</si>
  <si>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</si>
  <si>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</si>
  <si>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</si>
  <si>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</si>
  <si>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</si>
  <si>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</si>
  <si>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</si>
  <si>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</si>
  <si>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</si>
  <si>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</si>
  <si>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</si>
  <si>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</si>
  <si>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</si>
  <si>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</si>
  <si>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</si>
  <si>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</si>
  <si>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</si>
  <si>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</si>
  <si>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</si>
  <si>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</si>
  <si>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</si>
  <si>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</si>
  <si>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</si>
  <si>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</si>
  <si>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</si>
  <si>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</si>
  <si>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</si>
  <si>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</si>
  <si>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</si>
  <si>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</si>
  <si>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</si>
  <si>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</si>
  <si>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</si>
  <si>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</si>
  <si>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</si>
  <si>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</si>
  <si>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</si>
  <si>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</si>
  <si>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</si>
  <si>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</si>
  <si>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</si>
  <si>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</si>
  <si>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</si>
  <si>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</si>
  <si>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</si>
  <si>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</si>
  <si>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</si>
  <si>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</si>
  <si>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</si>
  <si>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</si>
  <si>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</si>
  <si>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</si>
  <si>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</si>
  <si>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</si>
  <si>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</si>
  <si>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</si>
  <si>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</si>
  <si>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</si>
  <si>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</si>
  <si>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</si>
  <si>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</si>
  <si>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</si>
  <si>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</si>
  <si>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</si>
  <si>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</si>
  <si>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</si>
  <si>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</si>
  <si>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</si>
  <si>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</si>
  <si>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</si>
  <si>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</si>
  <si>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</si>
  <si>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</si>
  <si>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</si>
  <si>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</si>
  <si>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</si>
  <si>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</si>
  <si>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</si>
  <si>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</si>
  <si>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</si>
  <si>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</si>
  <si>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</si>
  <si>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</si>
  <si>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</si>
  <si>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</si>
  <si>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</si>
  <si>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</si>
  <si>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</si>
  <si>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</si>
  <si>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</si>
  <si>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</si>
  <si>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</si>
  <si>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</si>
  <si>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</si>
  <si>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</si>
  <si>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</si>
  <si>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Bore Sample</t>
  </si>
  <si>
    <t>20220802SRT02</t>
  </si>
  <si>
    <t>Bore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</si>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</sst>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33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15" zoomScaleNormal="110" zoomScalePageLayoutView="115" workbookViewId="0">
      <selection activeCell="B4" sqref="B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/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44775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/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208</v>
      </c>
      <c r="F8" s="89" t="s">
        <v>22</v>
      </c>
      <c r="G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6.9</v>
      </c>
      <c r="F9" s="92">
        <v>6.6</v>
      </c>
      <c r="G9" s="92">
        <v>7.3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30</v>
      </c>
      <c r="F10" s="91">
        <v>35</v>
      </c>
      <c r="G10" s="91">
        <v>30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30</v>
      </c>
      <c r="F11" s="91" t="s">
        <v>38</v>
      </c>
      <c r="G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7.5469174249449731</v>
      </c>
      <c r="F12" s="93">
        <f t="shared" ref="F12:G12" si="0">2*(F10-(5*10^(F9-10)))/(1+(0.94*10^(F9-10)))*10^(6-F9)</f>
        <v>17.575627856099167</v>
      </c>
      <c r="G12" s="93">
        <f t="shared" si="0"/>
        <v>3.0004958320792627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-2.2999999999999989</v>
      </c>
      <c r="F13" s="92">
        <v>-3.2000000000000011</v>
      </c>
      <c r="G13" s="92">
        <v>-2.5999999999999996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0.84</v>
      </c>
      <c r="F14" s="91">
        <v>0.02</v>
      </c>
      <c r="G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230</v>
      </c>
      <c r="F16" s="91">
        <v>250</v>
      </c>
      <c r="G16" s="91">
        <v>280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110</v>
      </c>
      <c r="F17" s="91">
        <v>100</v>
      </c>
      <c r="G17" s="91">
        <v>115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61</v>
      </c>
      <c r="F18" s="91">
        <v>100</v>
      </c>
      <c r="G18" s="91">
        <v>110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33.1</v>
      </c>
      <c r="F19" s="92">
        <f t="shared" ref="F19:G19" si="1">F20/10</f>
        <v>35.299999999999997</v>
      </c>
      <c r="G19" s="92">
        <f t="shared" si="1"/>
        <v>38.9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331</v>
      </c>
      <c r="F20" s="93">
        <v>353</v>
      </c>
      <c r="G20" s="93">
        <v>389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0.54</v>
      </c>
      <c r="F21" s="92">
        <v>0.08</v>
      </c>
      <c r="G21" s="92">
        <v>0.3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99.8</v>
      </c>
      <c r="F23" s="92">
        <v>67.599999999999994</v>
      </c>
      <c r="G23" s="92">
        <v>98.2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101"/>
      <c r="C29" s="110"/>
      <c r="D29" s="110"/>
      <c r="E29" s="110"/>
      <c r="F29" s="110"/>
      <c r="G29" s="110"/>
      <c r="H29" s="110"/>
      <c r="I29" s="110"/>
      <c r="J29" s="110"/>
      <c r="K29" s="85"/>
    </row>
    <row r="30" spans="1:11" s="77" customFormat="1" ht="15.6">
      <c r="A30" s="87"/>
      <c r="B30" s="96" t="s">
        <v>196</v>
      </c>
      <c r="C30" s="97" t="s">
        <v>194</v>
      </c>
      <c r="D30" s="98"/>
      <c r="E30" s="98"/>
      <c r="F30" s="98"/>
      <c r="G30" s="98"/>
      <c r="H30" s="98"/>
      <c r="I30" s="98"/>
      <c r="J30" s="98"/>
      <c r="K30" s="85"/>
    </row>
    <row r="31" spans="1:11" s="77" customFormat="1" ht="15.6">
      <c r="A31" s="87"/>
      <c r="B31" s="94" t="s">
        <v>24</v>
      </c>
      <c r="C31" s="112" t="s">
        <v>205</v>
      </c>
      <c r="D31" s="113"/>
      <c r="E31" s="113"/>
      <c r="F31" s="113"/>
      <c r="G31" s="113"/>
      <c r="H31" s="113"/>
      <c r="I31" s="113"/>
      <c r="J31" s="113"/>
      <c r="K31" s="85"/>
    </row>
    <row r="32" spans="1:11" s="77" customFormat="1" ht="15.6">
      <c r="A32" s="87"/>
      <c r="B32" s="94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192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193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146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99" t="s">
        <v>188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purl.org/dc/terms/"/>
    <ds:schemaRef ds:uri="http://purl.org/dc/elements/1.1/"/>
    <ds:schemaRef ds:uri="http://schemas.microsoft.com/sharepoint/v3"/>
    <ds:schemaRef ds:uri="9e3d8395-3b78-4cee-bcbb-a4d4a59b9b21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a485ba0b-8b54-4b26-a1c0-8a4bc31186f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08A63D-49FD-4E06-87D9-29CC4FC847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2022-08-09T23:21:04Z</cp:lastPrinted>
  <dcterms:created xsi:type="dcterms:W3CDTF">2017-07-10T05:27:40Z</dcterms:created>
  <dcterms:modified xsi:type="dcterms:W3CDTF">2022-08-09T23:21:19Z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