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S:\Resi Sales\"/>
    </mc:Choice>
  </mc:AlternateContent>
  <xr:revisionPtr revIDLastSave="0" documentId="13_ncr:1_{E77231A9-6729-4003-BB68-8DA50FE025B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Sheet1!$A$1:$H$178</definedName>
    <definedName name="_xlnm.Print_Titles" localSheetId="0">Sheet1!$1:$3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2" l="1"/>
  <c r="I150" i="2"/>
  <c r="J150" i="2"/>
  <c r="I151" i="2"/>
  <c r="L151" i="2" s="1"/>
  <c r="J151" i="2"/>
  <c r="I152" i="2"/>
  <c r="J152" i="2"/>
  <c r="I153" i="2"/>
  <c r="J153" i="2"/>
  <c r="I154" i="2"/>
  <c r="J154" i="2"/>
  <c r="I155" i="2"/>
  <c r="L155" i="2" s="1"/>
  <c r="J155" i="2"/>
  <c r="I156" i="2"/>
  <c r="J156" i="2"/>
  <c r="I157" i="2"/>
  <c r="J157" i="2"/>
  <c r="I158" i="2"/>
  <c r="J158" i="2"/>
  <c r="I159" i="2"/>
  <c r="L159" i="2" s="1"/>
  <c r="J159" i="2"/>
  <c r="I162" i="2"/>
  <c r="J162" i="2"/>
  <c r="I163" i="2"/>
  <c r="L163" i="2" s="1"/>
  <c r="J163" i="2"/>
  <c r="I164" i="2"/>
  <c r="J164" i="2"/>
  <c r="I165" i="2"/>
  <c r="J165" i="2"/>
  <c r="I166" i="2"/>
  <c r="J166" i="2"/>
  <c r="I167" i="2"/>
  <c r="L167" i="2" s="1"/>
  <c r="J167" i="2"/>
  <c r="I168" i="2"/>
  <c r="J168" i="2"/>
  <c r="I169" i="2"/>
  <c r="J169" i="2"/>
  <c r="I170" i="2"/>
  <c r="J170" i="2"/>
  <c r="I171" i="2"/>
  <c r="L171" i="2" s="1"/>
  <c r="J171" i="2"/>
  <c r="I172" i="2"/>
  <c r="J172" i="2"/>
  <c r="I173" i="2"/>
  <c r="J173" i="2"/>
  <c r="I174" i="2"/>
  <c r="J174" i="2"/>
  <c r="I175" i="2"/>
  <c r="L175" i="2" s="1"/>
  <c r="J175" i="2"/>
  <c r="I176" i="2"/>
  <c r="J176" i="2"/>
  <c r="I177" i="2"/>
  <c r="J177" i="2"/>
  <c r="I178" i="2"/>
  <c r="J178" i="2"/>
  <c r="I179" i="2"/>
  <c r="L179" i="2" s="1"/>
  <c r="J179" i="2"/>
  <c r="L6" i="2"/>
  <c r="L7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50" i="2"/>
  <c r="L152" i="2"/>
  <c r="L153" i="2"/>
  <c r="L154" i="2"/>
  <c r="L156" i="2"/>
  <c r="L157" i="2"/>
  <c r="L158" i="2"/>
  <c r="L162" i="2"/>
  <c r="L164" i="2"/>
  <c r="L165" i="2"/>
  <c r="L166" i="2"/>
  <c r="L168" i="2"/>
  <c r="L169" i="2"/>
  <c r="L170" i="2"/>
  <c r="L172" i="2"/>
  <c r="L173" i="2"/>
  <c r="L174" i="2"/>
  <c r="L176" i="2"/>
  <c r="L177" i="2"/>
  <c r="L178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24" i="2"/>
  <c r="J124" i="2"/>
  <c r="I125" i="2"/>
  <c r="J125" i="2"/>
  <c r="I117" i="2"/>
  <c r="J117" i="2"/>
  <c r="I118" i="2"/>
  <c r="J118" i="2"/>
  <c r="I108" i="2"/>
  <c r="J108" i="2"/>
  <c r="I109" i="2"/>
  <c r="J109" i="2"/>
  <c r="I52" i="2"/>
  <c r="J52" i="2"/>
  <c r="J140" i="2" l="1"/>
  <c r="I140" i="2"/>
  <c r="J139" i="2"/>
  <c r="I139" i="2"/>
  <c r="J138" i="2"/>
  <c r="I138" i="2"/>
  <c r="J137" i="2"/>
  <c r="I137" i="2"/>
  <c r="J136" i="2"/>
  <c r="I136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3" i="2"/>
  <c r="I123" i="2"/>
  <c r="J122" i="2"/>
  <c r="I122" i="2"/>
  <c r="J121" i="2"/>
  <c r="I121" i="2"/>
  <c r="J120" i="2"/>
  <c r="I120" i="2"/>
  <c r="J119" i="2"/>
  <c r="I119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1" i="2"/>
  <c r="I51" i="2"/>
  <c r="J50" i="2"/>
  <c r="I50" i="2"/>
  <c r="J49" i="2"/>
  <c r="I49" i="2"/>
  <c r="J48" i="2"/>
  <c r="I48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L5" i="2" s="1"/>
</calcChain>
</file>

<file path=xl/sharedStrings.xml><?xml version="1.0" encoding="utf-8"?>
<sst xmlns="http://schemas.openxmlformats.org/spreadsheetml/2006/main" count="1382" uniqueCount="500">
  <si>
    <t>Sale Date</t>
  </si>
  <si>
    <t>Sale Price</t>
  </si>
  <si>
    <t>Assessor Location</t>
  </si>
  <si>
    <t>Parcel ID</t>
  </si>
  <si>
    <t xml:space="preserve">LEGAL DESCRIPTION </t>
  </si>
  <si>
    <t>Seller</t>
  </si>
  <si>
    <t>Buyer</t>
  </si>
  <si>
    <t>Kimball</t>
  </si>
  <si>
    <t>Dix</t>
  </si>
  <si>
    <t>Bushnell</t>
  </si>
  <si>
    <t>Rural Resi</t>
  </si>
  <si>
    <t>KIMBALL COUNTY RESIDENTIAL SALES</t>
  </si>
  <si>
    <t>DIX VILLAGE</t>
  </si>
  <si>
    <t>BUSHNELL VILLAGE</t>
  </si>
  <si>
    <t xml:space="preserve">RURAL </t>
  </si>
  <si>
    <t>Ka'Lani O'Shea</t>
  </si>
  <si>
    <t>Ty M &amp; Jessica S Gibson</t>
  </si>
  <si>
    <t>Linda L Decker</t>
  </si>
  <si>
    <t>Aidalyn Walsh</t>
  </si>
  <si>
    <t>David Hagstrom Trustee</t>
  </si>
  <si>
    <t>Keith Blaine &amp; Nancy Lee Kuhlman</t>
  </si>
  <si>
    <t>Phillip G Niles</t>
  </si>
  <si>
    <t>Teresa Teppert</t>
  </si>
  <si>
    <t>11.449 ACRES IN THE SE 1/4 OF THE SW 1/4 SOUTH OF THE UPRR 28-15-55</t>
  </si>
  <si>
    <t>Rebecca J Crisp</t>
  </si>
  <si>
    <t>KIMBALL</t>
  </si>
  <si>
    <t>DOWD'S FIRST ADDITION BLOCK 2 LOT 3</t>
  </si>
  <si>
    <t>FREDERICK ADDITION BLOCK 1 LOT 12</t>
  </si>
  <si>
    <t>Kathleen P &amp; Ricky L Chapman</t>
  </si>
  <si>
    <t>Tammy Adair</t>
  </si>
  <si>
    <t>Eric J &amp; Rebecca J Lichtenberg</t>
  </si>
  <si>
    <t>Howard R &amp; Shirley J Hoberg</t>
  </si>
  <si>
    <t>Ryan M &amp; Tiffany K Johnson</t>
  </si>
  <si>
    <t>Howard &amp; Jackie Ramsey</t>
  </si>
  <si>
    <t>Diana K Fiehtner</t>
  </si>
  <si>
    <t>Zachary &amp; Kathryn L Haun</t>
  </si>
  <si>
    <t>Robert E &amp; Gina L Lopez</t>
  </si>
  <si>
    <t>Robert E &amp; Dacia D Palmer</t>
  </si>
  <si>
    <t>Julie A Wynne</t>
  </si>
  <si>
    <t>Thomas F &amp; Carol Ann Williams</t>
  </si>
  <si>
    <t>Bradley Steven Scheef</t>
  </si>
  <si>
    <t>James &amp; Karen Vann</t>
  </si>
  <si>
    <t>Jason D Lockwood &amp; George E Schilreff</t>
  </si>
  <si>
    <t>Bruce &amp; Robin S Tjosvold</t>
  </si>
  <si>
    <t>Earl &amp; Eileen Rowley</t>
  </si>
  <si>
    <t>Joshua P Curtis</t>
  </si>
  <si>
    <t>Kristine Carr</t>
  </si>
  <si>
    <t>Trevor L Chrystal</t>
  </si>
  <si>
    <t>Kathleen Winstrom</t>
  </si>
  <si>
    <t>William H Bennett Jr</t>
  </si>
  <si>
    <t>Josephine Bourlier Trustee</t>
  </si>
  <si>
    <t>Tyler S Olson</t>
  </si>
  <si>
    <t>Yesenia Flores</t>
  </si>
  <si>
    <t>Allen E Wolff &amp; Kathy Schnell</t>
  </si>
  <si>
    <t>Scott E &amp; Susan L Lockwood</t>
  </si>
  <si>
    <t>Douglas J &amp; Marvel L Linthicum</t>
  </si>
  <si>
    <t>Jay Scott &amp; Janette Ray Rotterf</t>
  </si>
  <si>
    <t>Terry W Bemis</t>
  </si>
  <si>
    <t>Elizabeth I Taylor-Herzberger</t>
  </si>
  <si>
    <t>Walter L Wann</t>
  </si>
  <si>
    <t>Darla Klinkhammer PR</t>
  </si>
  <si>
    <t>Christine M &amp; Billy J Lindsey</t>
  </si>
  <si>
    <t>Kevin R &amp; Lisa J Gawenus</t>
  </si>
  <si>
    <t>Assunta Calise</t>
  </si>
  <si>
    <t>Leanna M Erickson</t>
  </si>
  <si>
    <t>Christina C Nickerson &amp; Sally L Gallegos</t>
  </si>
  <si>
    <t>Duwayne &amp; Claudette Lee Sundet</t>
  </si>
  <si>
    <t>Caitlin &amp; Max B Williams II</t>
  </si>
  <si>
    <t>Gail J &amp; Harold S Dunkle Jr</t>
  </si>
  <si>
    <t>Deborah A Wolforth-Barroso</t>
  </si>
  <si>
    <t>Donnie D Lee</t>
  </si>
  <si>
    <t>Michael T &amp; Renee A Geha</t>
  </si>
  <si>
    <t>Matthew M Knoke</t>
  </si>
  <si>
    <t>Ivan W &amp; Angela D Culek Schaeffer</t>
  </si>
  <si>
    <t>Carol E Brown</t>
  </si>
  <si>
    <t>Angela K Haun</t>
  </si>
  <si>
    <t>Eugene D &amp; Kristy A Hanks</t>
  </si>
  <si>
    <t>Jason M &amp; Chelsea A Hickman</t>
  </si>
  <si>
    <t>Jesica K Griffith</t>
  </si>
  <si>
    <t>Teresa L Califf</t>
  </si>
  <si>
    <t>Dwayne A &amp; Jonita M Groves</t>
  </si>
  <si>
    <t>Tommy W &amp; Debra S Shepard</t>
  </si>
  <si>
    <t>James A Withrow</t>
  </si>
  <si>
    <t>Joseph A &amp; Sharlet R Morgan</t>
  </si>
  <si>
    <t>Henry F &amp; Debra L Boltjes V</t>
  </si>
  <si>
    <t>Zachary L &amp; Merissa L Donnan</t>
  </si>
  <si>
    <t>Earl E &amp; Eileen L Rowley</t>
  </si>
  <si>
    <t>Monika J Hielle</t>
  </si>
  <si>
    <t>James A &amp; Donna E Cederburg</t>
  </si>
  <si>
    <t>William Russell</t>
  </si>
  <si>
    <t>James R &amp; Ann K Warner</t>
  </si>
  <si>
    <t>Preston C Walls</t>
  </si>
  <si>
    <t>Hilda Frank</t>
  </si>
  <si>
    <t>James W &amp; Julie M Schnell Trustees</t>
  </si>
  <si>
    <t>Nicole R Scott</t>
  </si>
  <si>
    <t>Jason G &amp; Jessica L Hottell</t>
  </si>
  <si>
    <t xml:space="preserve">Paul Richard &amp; Rebecca Ellen Burris </t>
  </si>
  <si>
    <t>SUNNYVIEW HEIGHTS ADDITION BLOCK 11 LOT 4</t>
  </si>
  <si>
    <t>Doris F Burton</t>
  </si>
  <si>
    <t>10.62 A TRACT IN N 1/2 32-16-53</t>
  </si>
  <si>
    <t>David W &amp; Debra A Gibson</t>
  </si>
  <si>
    <t>LEAMINGS ADD BLOCK 7 LOT 6 AND THE N 1/2 OF LOT 7</t>
  </si>
  <si>
    <t>HUFF'S SECOND ADDITION BLOCK 1 S 5' OF LOT 1 AND ALL LOT 2</t>
  </si>
  <si>
    <t>Amada C &amp; Dale Gordon Clary</t>
  </si>
  <si>
    <t>10.062 ACRES IN NE 1/4 18-15-53</t>
  </si>
  <si>
    <t>Frank &amp; Norma Stauffer</t>
  </si>
  <si>
    <t>SOUTH PARK ADDITION BLOCK 14 W 80' OF LOTS 1-3 AND W 80' OF N 1/2 OF LOT 4</t>
  </si>
  <si>
    <t>Ronald M &amp; Denise S Richter</t>
  </si>
  <si>
    <t>A TRACT IN TAX LOT 7 IN 24-15-56</t>
  </si>
  <si>
    <t>FORSLINGS ADDITION BLOCK 2 LOT 1</t>
  </si>
  <si>
    <t>John &amp; Nancy Turner</t>
  </si>
  <si>
    <t>LEAMINGS ADDITION BLOCK 1 LOT 7</t>
  </si>
  <si>
    <t>Reynold A &amp; Donna J Bosn</t>
  </si>
  <si>
    <t>HILLCREST FIRST ADDITION BLOCK 1 LOT 4</t>
  </si>
  <si>
    <t>Michael &amp; Renee Geha &amp; Peter L &amp; Lila L Montez</t>
  </si>
  <si>
    <t>DOWD'S SECOND ADDITION BLOCK - LOT 10 AND SW 28' OF LOT 11</t>
  </si>
  <si>
    <t>YANNAYON ADDITION BLOCK 1 LOTS 7-8-9 AND THE N 4' OF LOT 10</t>
  </si>
  <si>
    <t>Thomas P &amp; Vicky L Adler</t>
  </si>
  <si>
    <t>SOUTH PARK ADDITION BLOCK 18 LOT 4 AND THE N 5' OF LOT 5</t>
  </si>
  <si>
    <t>Tanya Sue Williams &amp; Timothy Warren Gifford</t>
  </si>
  <si>
    <t>SOUTH PARK ADDITION E 1/2 LOT 14 BLOCK 12</t>
  </si>
  <si>
    <t>Charles D &amp; Barbara L Herrmann</t>
  </si>
  <si>
    <t>HILLCREST FIRST ADDITION BLOCK 1 LOT 5</t>
  </si>
  <si>
    <t>Spencer P Morgan</t>
  </si>
  <si>
    <t>HORRUM'S FIRST ADDITION BLOCK 19 LOTS 13 AND 14</t>
  </si>
  <si>
    <t>Bradley Sweetland</t>
  </si>
  <si>
    <t>LEAMINGS ADDITION BLOCK 7 S 1/2 OF LOT 4 AND ALL OF LOT 5</t>
  </si>
  <si>
    <t>Jerry W &amp; Shirley J Bowman</t>
  </si>
  <si>
    <t>HORRUM'S FIRST ADDITION BLOCK 24 LOT 16</t>
  </si>
  <si>
    <t>Jackson Greene</t>
  </si>
  <si>
    <t>LOCKWOOD'S ADDITION BLOCK 2 LOT 15</t>
  </si>
  <si>
    <t>Garland &amp; Megan Hamilton</t>
  </si>
  <si>
    <t>A 6.502 ACRE TRACT IN 26-13-55</t>
  </si>
  <si>
    <t>1.907 ACRES IN SE CORNER OF SW 1/4 7-14-55</t>
  </si>
  <si>
    <t>Thomas A Kellner</t>
  </si>
  <si>
    <t>LEAMINGS ADDITION BLOCK 10 E 62.89' OF LOTS 1 AND 2</t>
  </si>
  <si>
    <t>Carolyn Ann &amp; Kenneth Albert Ragsdale</t>
  </si>
  <si>
    <t>LOCKWOOD'S ADDITION BLOCK 2 LOT 10 AND N 1/2 OF LOT 11</t>
  </si>
  <si>
    <t>Mark H &amp; Kimberly M Bernt</t>
  </si>
  <si>
    <t>HULL'S SUB-DIVISION A TRACT 155' X 187'</t>
  </si>
  <si>
    <t>Jeremy J &amp; Jaclyn M Burks</t>
  </si>
  <si>
    <t>DOWD'S SECOND ADDITION BLOCK - LOT 7</t>
  </si>
  <si>
    <t>Richard J &amp; Heather R Wright</t>
  </si>
  <si>
    <t>A TRACT IN NW 1/4 SW 1/4 32-15-55</t>
  </si>
  <si>
    <t>Roy Holman &amp; Nancy Marie Bluis</t>
  </si>
  <si>
    <t>BURG'S ADDITION BLOCK 3 LOTS 11 AND 12</t>
  </si>
  <si>
    <t>Dalton &amp; Ainsley Lockwood</t>
  </si>
  <si>
    <t>23.147 ACRES IN 36-15-57</t>
  </si>
  <si>
    <t>Trevor L &amp; Nicole M Anderson</t>
  </si>
  <si>
    <t>LOT 3 PRAIRIE RIDGE ESTATE 17-15-55</t>
  </si>
  <si>
    <t>Roger Dohse</t>
  </si>
  <si>
    <t>SUNNYVIEW HEIGHTS ADDITION BLOCK 14 N 66' OF LOT 9</t>
  </si>
  <si>
    <t>Greg Lee &amp; Lisa Lea Wood</t>
  </si>
  <si>
    <t>HORRUM'S FIRST ADDITION BLOCK 24 LOTS 1 AND 2</t>
  </si>
  <si>
    <t>Ronald D Bunker Sr</t>
  </si>
  <si>
    <t>SOUTH PARK ADDITION BLOCK 10 N 1/3 OF LOT 13 AND ALL OF LOT 14</t>
  </si>
  <si>
    <t>Robert D Dunkin III</t>
  </si>
  <si>
    <t>TRACT IN NE 1/4 NW 1/4 31-15-55</t>
  </si>
  <si>
    <t>Joshua Thompson</t>
  </si>
  <si>
    <t>LEAMINGS ADDITION BLOCK 7 LOT 3 AND N 1/2 OF LOT 4</t>
  </si>
  <si>
    <t>Schelane Wardal</t>
  </si>
  <si>
    <t>ORKNEY'S ADDITION BLOCK 10 LOTS 5 AND 6</t>
  </si>
  <si>
    <t>Arlen D &amp; Melissa K Mekelburg</t>
  </si>
  <si>
    <t>HORRUM'S FIRST ADDITION BLOCK 20 LOTS 1 AND 2</t>
  </si>
  <si>
    <t>Tyler Jacob &amp; Victoria Linda Lee Toman</t>
  </si>
  <si>
    <t>Jamaica Nichols</t>
  </si>
  <si>
    <t>SOUTH PARK ADDITION BLOCK 13 LOT 11</t>
  </si>
  <si>
    <t>Rene Torres &amp; Nancy Pena</t>
  </si>
  <si>
    <t>WOOLDRIDGE ADDITION BLOCK 1 W 1/2 OF LOTS 23 AND 24</t>
  </si>
  <si>
    <t>William Brewer</t>
  </si>
  <si>
    <t>YANNAYON ADDITION BLOCK 8 LOT 5</t>
  </si>
  <si>
    <t>Mandy Rosales</t>
  </si>
  <si>
    <t>SUNNYVIEW HEIGHTS ADDITION BLOCK 4 LOT 2</t>
  </si>
  <si>
    <t>HULL'S SUB-DIVISION A TRACT 187' X 225' IN LOTS 2 AND 3  32-15-55</t>
  </si>
  <si>
    <t>Deborah Hays-Deal</t>
  </si>
  <si>
    <t>HILLCREST FIRST ADDITION BLOCK 2 LOT 1</t>
  </si>
  <si>
    <t>Timothy R Winter</t>
  </si>
  <si>
    <t>LOCKWOOD'S ADDITION BLOCK 2 S 1/2 OF LOT 8 AND ALL LOT 9</t>
  </si>
  <si>
    <t>Steven J Nunley</t>
  </si>
  <si>
    <t>KIMBALL HEIGHTS ADDITION TRACT 92.5' BY 140'</t>
  </si>
  <si>
    <t>Steven G &amp; Sharon S Pattison</t>
  </si>
  <si>
    <t>SUNNYVIEW HEIGHT ADDITION BLOCK 12 LOT 2</t>
  </si>
  <si>
    <t>Ashley L Buchart</t>
  </si>
  <si>
    <t>HILLCREST THIRD ADDITION BLOCK 2 LOT 4</t>
  </si>
  <si>
    <t>Gregory &amp; Floreza Gates</t>
  </si>
  <si>
    <t>SOUTH PARK ADDITION BLOCK 4 LOT 1</t>
  </si>
  <si>
    <t>Laura M Ellen</t>
  </si>
  <si>
    <t>CLARKSON ADDITION BLOCK 5 LOT 14</t>
  </si>
  <si>
    <t>Kristina Segreaves</t>
  </si>
  <si>
    <t>HILLCREST FOURTH ADDITION BLOCK 1 LOT 6</t>
  </si>
  <si>
    <t>Waylon &amp; Sarah C Lewis</t>
  </si>
  <si>
    <t>HILLCREST FIRST ADDITION BLOCK 2 LOT 2</t>
  </si>
  <si>
    <t>Arthur L &amp; Tawanda Y Weathers</t>
  </si>
  <si>
    <t>SUNNYVIEW HEIGHTS ADDITION BLOCK 8 LOT 7</t>
  </si>
  <si>
    <t>Wayne B &amp; Patricia C Weissman</t>
  </si>
  <si>
    <t>FORSLINGS ADDITION BLOCK 2 LOT 8 AND S 1/2 OF LOT 9</t>
  </si>
  <si>
    <t>Bradley Ray &amp; Nicole Lynn Hottell</t>
  </si>
  <si>
    <t>12.415 ACRE TRACT IN NE 1/4 29-15-55</t>
  </si>
  <si>
    <t>Michelle Ann Neeb</t>
  </si>
  <si>
    <t>BUSHNELL VILLAGE ADDITION BLOCK 2 S 25' OF LOT 5 AND ALL LOTS 6 AND 7</t>
  </si>
  <si>
    <t>Catherine F Toman</t>
  </si>
  <si>
    <t>SUNNYVIEW HEIGHTS ADDITION BLOCK 12 N 64' OF LOT 9</t>
  </si>
  <si>
    <t>Thomas W Stephens</t>
  </si>
  <si>
    <t>LEAMINGS ADDITION BLOCK 11 LOT 10 AND THE N 1/2 OF LOT 11</t>
  </si>
  <si>
    <t>Jacob R Hoffman</t>
  </si>
  <si>
    <t>HILLCREST SECOND ADDITION BLOCK 1 LOT 11</t>
  </si>
  <si>
    <t>Aaron &amp; Tiffany D Osborn</t>
  </si>
  <si>
    <t>HILLCREST THIRD ADDITION BLOCK 1 LOT 3</t>
  </si>
  <si>
    <t>Daniel E Mandt &amp; Suzanne Dack</t>
  </si>
  <si>
    <t>HORRUM'S SECOND ADDITON BLOCK 24 LOT 15</t>
  </si>
  <si>
    <t>Jerry D Lemons</t>
  </si>
  <si>
    <t>YANNAYON ADDITION BLOCK 2 LOTS 23 AND 24</t>
  </si>
  <si>
    <t>Tammy D Olson</t>
  </si>
  <si>
    <t>SOUTH PARK ADDITION BLOCK 4 LOT 10</t>
  </si>
  <si>
    <t>Lincoln Robert &amp; Kelsey Leigh Brown</t>
  </si>
  <si>
    <t>FORSLINGS ADDITION BLOCK 3 N 10' OF LOT 13 AND ALL LOT 14</t>
  </si>
  <si>
    <t>Jonathan L Selves</t>
  </si>
  <si>
    <t>SOUTH PARK ADDITION BLOCK 11 LOT 13</t>
  </si>
  <si>
    <t>Bradley Beshore</t>
  </si>
  <si>
    <t>SOUTH PARK ADDITION BLOCK 3 N 1/2 OF LOT 13 AND ALL LOT 14</t>
  </si>
  <si>
    <t>William W &amp; Coral L Blind</t>
  </si>
  <si>
    <t>ORIGINAL KIMBALL ADDITION BLOCK 19 N 1/2 OF LOT 14 AND ALL LOT 15</t>
  </si>
  <si>
    <t>Robin D Whitehead</t>
  </si>
  <si>
    <t>YANNAYON ADDITION BLOCK 4 LOT 16</t>
  </si>
  <si>
    <t>John Howington</t>
  </si>
  <si>
    <t>LEAMINGS ADDITION BLOCK 7 S 1/2 OF LOT 7 AND ALL LOT 8</t>
  </si>
  <si>
    <t>Kurtis T &amp; Nicole Coe</t>
  </si>
  <si>
    <t>DOWD'S FIRST ADDITION BLOCK 5 LOT 4 AND S 10' OF LOT 5</t>
  </si>
  <si>
    <t>Assessed Value</t>
  </si>
  <si>
    <t>Ratio</t>
  </si>
  <si>
    <t>a/s</t>
  </si>
  <si>
    <t>s/a</t>
  </si>
  <si>
    <t>Dan J &amp; Cindy L Dean</t>
  </si>
  <si>
    <t>Donald L &amp; Carol B Beach</t>
  </si>
  <si>
    <t>Jerry L &amp; Karen L Beguin</t>
  </si>
  <si>
    <t>Christopher J &amp; Elizabeth J Bogert</t>
  </si>
  <si>
    <t>at time of sale</t>
  </si>
  <si>
    <t>SALES FROM 10-1-2019 TO 9-30-21</t>
  </si>
  <si>
    <t>Sharon June Pickering</t>
  </si>
  <si>
    <t>Chico R Fernandez</t>
  </si>
  <si>
    <t>Crystal Kisicki</t>
  </si>
  <si>
    <t>Justin W &amp; Jacqueline N Prather</t>
  </si>
  <si>
    <t>Anthony &amp; Linda Madrid</t>
  </si>
  <si>
    <t>James &amp; Donna Cederburg</t>
  </si>
  <si>
    <t>Caleb Reuter</t>
  </si>
  <si>
    <t>Carol L Meyer</t>
  </si>
  <si>
    <t>Danny E Yung</t>
  </si>
  <si>
    <t>Duane E Peters</t>
  </si>
  <si>
    <t xml:space="preserve">Richard Vernon Jr &amp; Merrias Therese Newton </t>
  </si>
  <si>
    <t>Donald A Pedersen</t>
  </si>
  <si>
    <t>Loretta Adsit</t>
  </si>
  <si>
    <t>Mark Murphey</t>
  </si>
  <si>
    <t>Terry Jefferson</t>
  </si>
  <si>
    <t>Roger T &amp; Lynn M Vogel</t>
  </si>
  <si>
    <t>Frank &amp; Cecelia Hatzenbuhler Jr</t>
  </si>
  <si>
    <t>Jo Lee Caskey</t>
  </si>
  <si>
    <t>Chico Fernandez</t>
  </si>
  <si>
    <t>Anthony I Madrid</t>
  </si>
  <si>
    <t>Andrew McCloud &amp; Hailey M Paxton</t>
  </si>
  <si>
    <t>Edythe M Schwindt</t>
  </si>
  <si>
    <t>Jonathan L Gacke</t>
  </si>
  <si>
    <t>Roger Todd Vogel &amp; Dee Ann Vogel</t>
  </si>
  <si>
    <t>Brian D Johnson</t>
  </si>
  <si>
    <t>Roger L &amp; Mary Ann Wynne Trustess</t>
  </si>
  <si>
    <t>Blythe M &amp; Travis R Diamond</t>
  </si>
  <si>
    <t>Randy Clay PR Estate of Ervin E Clay</t>
  </si>
  <si>
    <t>Edmund R Grimus</t>
  </si>
  <si>
    <t>Mark E &amp; Tiffani L Anderson</t>
  </si>
  <si>
    <t>Joseph &amp; Rachel M Weissman</t>
  </si>
  <si>
    <t>Marvin Tabor</t>
  </si>
  <si>
    <t>Jose D &amp; Hayley Ruiz Jr</t>
  </si>
  <si>
    <t>Kimberlie H Donner-Adrian</t>
  </si>
  <si>
    <t>Brody Prante</t>
  </si>
  <si>
    <t>Cloverdog, LLC</t>
  </si>
  <si>
    <t>Raymond L &amp; Karen E Doerscher</t>
  </si>
  <si>
    <t>Esteban Serrato Jr</t>
  </si>
  <si>
    <t>Mario Ramirez</t>
  </si>
  <si>
    <t>Carl Boyd Springsteen</t>
  </si>
  <si>
    <t>Krista Q Ercin-Aaurer &amp; Erman A Ercin</t>
  </si>
  <si>
    <t>Roy L Hammond</t>
  </si>
  <si>
    <t>SAN Properties, LLC</t>
  </si>
  <si>
    <t>Mary Kimzey</t>
  </si>
  <si>
    <t>Janet Spangenberg</t>
  </si>
  <si>
    <t>Rachel E Rowe</t>
  </si>
  <si>
    <t>Kelly Sorensen</t>
  </si>
  <si>
    <t>Jay Scott &amp; Janette Ray Potterf</t>
  </si>
  <si>
    <t>Peter L &amp; Lila L Montez</t>
  </si>
  <si>
    <t>Jordan A Autrey</t>
  </si>
  <si>
    <t>Brian J &amp; Tina M Carpenter</t>
  </si>
  <si>
    <t>Lisa A Cain et al</t>
  </si>
  <si>
    <t>Richard S Soper</t>
  </si>
  <si>
    <t>Bruce D Tjosvold</t>
  </si>
  <si>
    <t>Max B &amp; Caitlin Williams II</t>
  </si>
  <si>
    <t>Tiffani L Anderson</t>
  </si>
  <si>
    <t>Gabriel J &amp; Victoria N Ingram</t>
  </si>
  <si>
    <t>Terrance Maier</t>
  </si>
  <si>
    <t>Elizabeth A Shandera Revocable Trust</t>
  </si>
  <si>
    <t>Dennis Larson</t>
  </si>
  <si>
    <t>Mark D &amp; Tiffani L Anderson</t>
  </si>
  <si>
    <t>Troy D Harper</t>
  </si>
  <si>
    <t>John M Sauers</t>
  </si>
  <si>
    <t>Taylor Brown</t>
  </si>
  <si>
    <t>Natalie Novotny</t>
  </si>
  <si>
    <t>Colby J Risseeuw &amp; Rachel M Lashmett</t>
  </si>
  <si>
    <t>Gaylon Kelly</t>
  </si>
  <si>
    <t>Stephen Arnold Kauffman</t>
  </si>
  <si>
    <t>Douglas Kallhoff PR Estate</t>
  </si>
  <si>
    <t>Kelly Brewer &amp; Ronald Moyer</t>
  </si>
  <si>
    <t>Michael D &amp; Veronica Brown</t>
  </si>
  <si>
    <t>Ken A &amp; Sarah L Shropshire</t>
  </si>
  <si>
    <t>Taylor &amp; Wacey Schmid</t>
  </si>
  <si>
    <t>Dale &amp; Angala Frerichs</t>
  </si>
  <si>
    <t>Joseph M Padilla &amp; Arnold Adams</t>
  </si>
  <si>
    <t>Peter Cichowski</t>
  </si>
  <si>
    <t>Vera Grace Walker</t>
  </si>
  <si>
    <t>Cody &amp; Becky Cyr</t>
  </si>
  <si>
    <t>Michael A &amp; Jennifer M Coleman</t>
  </si>
  <si>
    <t>Jeffrey A Lepp &amp; Kim Thanh Nguyen</t>
  </si>
  <si>
    <t>John T &amp; Michelle Withrow</t>
  </si>
  <si>
    <t>Mark Jefferis</t>
  </si>
  <si>
    <t>Mary Frances Burnam</t>
  </si>
  <si>
    <t>Nicole L Gifford &amp; James B Fraser</t>
  </si>
  <si>
    <t>Helmut &amp; Leta J Liesch</t>
  </si>
  <si>
    <t>Jeffrey L &amp; Lynnette T Minnis</t>
  </si>
  <si>
    <t>Michael L Jackson</t>
  </si>
  <si>
    <t>Julia Marie Milewski</t>
  </si>
  <si>
    <t>Clean Harbors Enviromental Services Inc</t>
  </si>
  <si>
    <t>Susan J Braden</t>
  </si>
  <si>
    <t>Sherrie Lynn Stevenson</t>
  </si>
  <si>
    <t>Richard Philip &amp; Julia Ester Jo-Neen Magee</t>
  </si>
  <si>
    <t>Douglas Billingsley</t>
  </si>
  <si>
    <t>Jeannette E Hayden</t>
  </si>
  <si>
    <t>Santiago E &amp; Maria Dolores Tarango</t>
  </si>
  <si>
    <t>Suzanne K Stairs</t>
  </si>
  <si>
    <t>SOS Kimball LLC</t>
  </si>
  <si>
    <t>Roger Bogert &amp; Becky Lambert</t>
  </si>
  <si>
    <t>John Ingram &amp; Margie Langley</t>
  </si>
  <si>
    <t>Nancy K McMurray Life Interest</t>
  </si>
  <si>
    <t>Longhorn Investments LLC</t>
  </si>
  <si>
    <t>Rita F Maginnis</t>
  </si>
  <si>
    <t>Zachary C &amp; Aya M Laux</t>
  </si>
  <si>
    <t>Kenneth L &amp; Heidi L Lehr</t>
  </si>
  <si>
    <t xml:space="preserve">Melinda E Pearson </t>
  </si>
  <si>
    <t>Rick A Wynne PR</t>
  </si>
  <si>
    <t>Fred E &amp; Ginger L Carr</t>
  </si>
  <si>
    <t>Gregg M &amp; Dawn D Fossand</t>
  </si>
  <si>
    <t>Cyle &amp; Briley McCleary</t>
  </si>
  <si>
    <t>John &amp; Dawn Clifford</t>
  </si>
  <si>
    <t>David J &amp; Billie Joanna Hottell</t>
  </si>
  <si>
    <t>Norman E Horttor</t>
  </si>
  <si>
    <t>Janet R Warnick</t>
  </si>
  <si>
    <t>Andrew R Brown</t>
  </si>
  <si>
    <t>Jeffrey R Haskin</t>
  </si>
  <si>
    <t>Norman Horttor</t>
  </si>
  <si>
    <t>Monica Risilia &amp; Efrain Soto</t>
  </si>
  <si>
    <t>Michael A &amp; Gloria D Tumillo</t>
  </si>
  <si>
    <t>Jason D &amp; Sedesta H Bartels</t>
  </si>
  <si>
    <t>Tina Lampinen</t>
  </si>
  <si>
    <t>Kerry L Steele PR</t>
  </si>
  <si>
    <t>Hungry Buffalo LLC</t>
  </si>
  <si>
    <t>Virginia C McConville</t>
  </si>
  <si>
    <t>Russell W Burton</t>
  </si>
  <si>
    <t>Allen &amp; Anna L Hansen</t>
  </si>
  <si>
    <t>Jordan Ragsdale</t>
  </si>
  <si>
    <t>Lea Anne Christiansen</t>
  </si>
  <si>
    <t>Keri D Foster</t>
  </si>
  <si>
    <t>DOWD'S SECOND ADD. BLOCK - LOT 14 (CARD #14)</t>
  </si>
  <si>
    <t xml:space="preserve">LEAMINGS ADD. BLOCK 9 S. 39' OF THE W. 80' OF LOT 5 AND THE W. 80' OF LOT 6 </t>
  </si>
  <si>
    <t xml:space="preserve">DOWD'S SECOND ADD. BLOCK - LOT 19 </t>
  </si>
  <si>
    <t xml:space="preserve">SOUTH PARK ADD. BLOCK 16 W. 110' OF LOT 8 &amp; W. 110' OF S 1/2 OF LOT 9 </t>
  </si>
  <si>
    <t xml:space="preserve">SUNNYVIEW HEIGHTS ADD. BLOCK 14 N. 5' OF LOT 13 AND ALL LOT 14 </t>
  </si>
  <si>
    <t xml:space="preserve">YANNAYON ADD. BLOCK 10 S. 15' OF LOT 7 AND ALL LOT 8 </t>
  </si>
  <si>
    <t xml:space="preserve">HILLCREST FOURTH ADD. BLOCK 3 LOT 1 </t>
  </si>
  <si>
    <t xml:space="preserve">LEAMINGS ADD. BLOCK 7 LOT 15 </t>
  </si>
  <si>
    <t xml:space="preserve">KIMBALL HEIGHTS ADD. LOT 19 </t>
  </si>
  <si>
    <t xml:space="preserve">LOCKWOOD'S ADD. BLOCK 1 LOT 1 AND N. 25' OF LOT 2 </t>
  </si>
  <si>
    <t>SOUTH PARK ADD. BLOCK 12 LOT 4</t>
  </si>
  <si>
    <t>CLARKSON ADD. BLOCK 6 LOT 3</t>
  </si>
  <si>
    <t>CLARKSON ADD. BLOCK 12 LOT 1</t>
  </si>
  <si>
    <t xml:space="preserve">HILLCREST THIRD ADD. BLOCK 3 LOT 3 </t>
  </si>
  <si>
    <t xml:space="preserve">KINGSWOOD FIRST ADD. LOT 6 </t>
  </si>
  <si>
    <t xml:space="preserve">SUNNYVIEW HEIGHTS ADD. BLOCK 3 LOT 5 </t>
  </si>
  <si>
    <t xml:space="preserve">RODMAN COURT ADD. LOT 7 AND THE W 3 1/2' OF LOT 8 </t>
  </si>
  <si>
    <t xml:space="preserve">RODMAN COURT ADD. LOT 5 </t>
  </si>
  <si>
    <t xml:space="preserve">LEAMINGS ADD. BLOCK 1 E. 45' OF LOT 2 (EXC. N. 7') </t>
  </si>
  <si>
    <t xml:space="preserve">DOWD'S SECOND ADD. BLOCK - ALL, EXC. SW 28' OF LOT 11 AND ALL LOT 12 </t>
  </si>
  <si>
    <t xml:space="preserve">ORIGINAL KIMBALL ADD. BLOCK 18 LOTS 13 AND 14 </t>
  </si>
  <si>
    <t xml:space="preserve">CLARKSON ADD. BLOCK 11 LOT 6 AND THE N 1/2 OF LOT 7 </t>
  </si>
  <si>
    <t xml:space="preserve">SUNNYVIEW HEIGHTS ADD. BLOCK 13 LOT 14 </t>
  </si>
  <si>
    <t>HUFF'S SECOND ADD. BLOCK 1 LOT 3</t>
  </si>
  <si>
    <t>BURG'S ADD. BLOCK 4 ALL LOT 7 AND N. 15' OF LOT 8</t>
  </si>
  <si>
    <t xml:space="preserve">SUNNYVIEW HEIGHTS ADD. BLOCK 14 N. 66' OF LOT 9 </t>
  </si>
  <si>
    <t>YANNAYON ADD. BLOCK 11 LOT 5</t>
  </si>
  <si>
    <t>HILLCREST SIXTH ADD. BLOCK 3 LOT 3</t>
  </si>
  <si>
    <t>HILLCREST FIFTH ADD. BLOCK 3 LOT 2</t>
  </si>
  <si>
    <t xml:space="preserve">YANNAYON ADD. BLOCK 1 LOT 21 AND THE N. 12 1/2 FEET OF LOT 22 </t>
  </si>
  <si>
    <t xml:space="preserve">32-15-55 HULL'S SUB-DIV A TRACT 187' X 225' IN LOTS 2 &amp; 3 32-15-55 </t>
  </si>
  <si>
    <t>LEAMINGS ADD. BLOCK 6 ALL LOTS 12 AND 13 AND THE W 1/2 OF LOT 14</t>
  </si>
  <si>
    <t>SOUTH PARK ADD. BLOCK 1 LOT 10</t>
  </si>
  <si>
    <t>KINGSWOOD FIRST ADD. LOT 3</t>
  </si>
  <si>
    <t>LEAMINGS ADD. BLOCK 1 ALL LOT 3 (EXC. N. 7')</t>
  </si>
  <si>
    <t xml:space="preserve">SUNNYVIEW HEIGHTS ADD. BLOCK 14 LOT 2 </t>
  </si>
  <si>
    <t xml:space="preserve">SUNNYVIEW HEIGHTS ADD. BLOCK 14 LOT 4 </t>
  </si>
  <si>
    <t>DOWD'S FIRST ADD. BLOCK 3 LOT 4</t>
  </si>
  <si>
    <t xml:space="preserve">SUNNYVIEW HEIGHTS ADD. BLOCK 6 LOT 3 </t>
  </si>
  <si>
    <t xml:space="preserve">2.91 ACRES PART OF SE 1/4 S. OF UPRR 29-15-55 </t>
  </si>
  <si>
    <t xml:space="preserve">RODMAN COURT ADD. LOT 6 </t>
  </si>
  <si>
    <t xml:space="preserve">SOUTH PARK ADD. BLOCK 18 LOT 4 AND THE N. 5' OF LOT 5 </t>
  </si>
  <si>
    <t xml:space="preserve">SOUTH PARK ADD. BLOCK 5 LOT 14 </t>
  </si>
  <si>
    <t xml:space="preserve">32-15-55 A TRACT 100' X 140' SOUTH OF BLK 17 SOUTH PARK ADD 32-15-55 </t>
  </si>
  <si>
    <t xml:space="preserve">SUNNYVIEW HEIGHTS ADD. BLOCK 13 N. 64' OF LOT 6 </t>
  </si>
  <si>
    <t xml:space="preserve">YANNAYON ADD. BLOCK 1 S. 1/2 OF LOT 23 AND ALL LOT 24 </t>
  </si>
  <si>
    <t xml:space="preserve">DOWD'S FIRST ADD. BLOCK 1 LOT 1 </t>
  </si>
  <si>
    <t>FORSLINGS ADD. BLOCK 2 N 1/2 OF LOT 12 AND S. 37 1/2' OF LOT 13</t>
  </si>
  <si>
    <t>CRESTWOOD ADD LOT 5</t>
  </si>
  <si>
    <t>KIMBALL HEIGHTS ADD. N. 23' OF LOT 9 AND ALL LOT 10 AND THE S. 2' OF LOT 11</t>
  </si>
  <si>
    <t xml:space="preserve">SOUTH PARK ADD. BLOCK 17 LOT 7A </t>
  </si>
  <si>
    <t>RODMAN COURT ADD. LOT 13</t>
  </si>
  <si>
    <t>HILLCREST FIRST ADD. BLOCK 2 LOT 5</t>
  </si>
  <si>
    <t xml:space="preserve">YANNAYON ADD. BLOCK 11 ALL OF LOT 1 AND THE N 1/2 OF LOT 2 </t>
  </si>
  <si>
    <t>LEAMINGS ADD. BLOCK 4 LOT 3</t>
  </si>
  <si>
    <t xml:space="preserve">TRITT ADD. BLOCK 1 LOT 2 </t>
  </si>
  <si>
    <t xml:space="preserve">SUNNYVIEW HEIGHTS ADD. BLOCK 11 N. 64' OF LOT 6 </t>
  </si>
  <si>
    <t xml:space="preserve">SUNNYVIEW HEIGHTS ADD. BLOCK 9 LOT 12 </t>
  </si>
  <si>
    <t xml:space="preserve">CLARKSON ADD. BLOCK 8 S 2/3 OF LOT 11 AND THE N 2/3 OF LOT 12 </t>
  </si>
  <si>
    <t xml:space="preserve">SOUTH PARK ADD. BLOCK 10 N 1/3 OF LOT 13 AND ALL LOT 14 </t>
  </si>
  <si>
    <t xml:space="preserve">HILLCREST FIFTH ADD. BLOCK 2 LOT 4 </t>
  </si>
  <si>
    <t xml:space="preserve">SUNNYVIEW HEIGHTS ADD. BLOCK 3 LOT 7 </t>
  </si>
  <si>
    <t xml:space="preserve">CLARKSON ADD. BLOCK 2 LOT 8 </t>
  </si>
  <si>
    <t xml:space="preserve">SUNNYVIEW HEIGHTS ADD. BLOCK 9 LOT 10 </t>
  </si>
  <si>
    <t xml:space="preserve">DOWD'S FIRST ADD. BLOCK 1 LOT 2 </t>
  </si>
  <si>
    <t xml:space="preserve">LEAMINGS ADD. BLOCK 4 LOTS 16 AND 17 </t>
  </si>
  <si>
    <t>SOUTH PARK ADD. BLOCK 5 N. 5' OF LOT 9 AND ALL LOT 10</t>
  </si>
  <si>
    <t xml:space="preserve">SUNNYVIEW HEIGHTS ADD. BLOCK 12 LOT 2 </t>
  </si>
  <si>
    <t xml:space="preserve">BURG'S ADD. BLOCK 5 LOTS 9-10-11 AND 12 </t>
  </si>
  <si>
    <t xml:space="preserve">RODMAN COURT ADD. LOT 9 </t>
  </si>
  <si>
    <t>SOUTH PARK ADD. BLOCK 1 LOTS 1 AND 2</t>
  </si>
  <si>
    <t xml:space="preserve">KIMBALL HEIGHTS ADD. LOT 3 </t>
  </si>
  <si>
    <t>Norma A Szobody</t>
  </si>
  <si>
    <t>Bruce K Winpegler</t>
  </si>
  <si>
    <t>Terry L Jessen</t>
  </si>
  <si>
    <t>Levi P Gunn &amp; Misty D Cassidy</t>
  </si>
  <si>
    <t>Keith &amp; Pam Schafer</t>
  </si>
  <si>
    <t>Joseph Edward &amp; Andre Jean Russell</t>
  </si>
  <si>
    <t>Hermila Torres Zapata &amp; Socorro Munoz Molina</t>
  </si>
  <si>
    <t>Geraldine Leonard</t>
  </si>
  <si>
    <t>Bert &amp; Debby Ruth Summers</t>
  </si>
  <si>
    <t>Marilyn A Morgart</t>
  </si>
  <si>
    <t>Joan M Fluit</t>
  </si>
  <si>
    <t>Wendell D Cantrell</t>
  </si>
  <si>
    <t>Maria Santos Castillo</t>
  </si>
  <si>
    <t xml:space="preserve">BUSHNELL VILLAGE ADD. BLOCK 1 LOTS 10 THRU 14 </t>
  </si>
  <si>
    <t xml:space="preserve">BOGLE'S ADD. BLOCK 1, LOTS 5 &amp; 6 EXC. N. 40' </t>
  </si>
  <si>
    <t xml:space="preserve">ORKNEY'S ADD. BLOCK 7 LOTS 4-5 AND 6 </t>
  </si>
  <si>
    <t xml:space="preserve">BUSHNELL VILLAGE ADD. BLOCK 3 LOT 17 </t>
  </si>
  <si>
    <t xml:space="preserve">ORKNEY'S ADD BLOCK 10 LOTS 1 AND 2 </t>
  </si>
  <si>
    <t>ORKNEY'S ADD. BLOCK 13 LOTS 5 AND 6</t>
  </si>
  <si>
    <t xml:space="preserve">ORKNEY'S ADD. BLOCK 15 LOT 7 W. 76' OF SUBLOT 2 AND W. 76' OF S. 79.1' OF SUBLOT 3 </t>
  </si>
  <si>
    <t>Alicia M Ramsey</t>
  </si>
  <si>
    <t>Mark D Reeve</t>
  </si>
  <si>
    <t>Eric J Galassi</t>
  </si>
  <si>
    <t>Sharon K Bowdre</t>
  </si>
  <si>
    <t>Chalkie D Langley</t>
  </si>
  <si>
    <t>Donald &amp; Heather Cole</t>
  </si>
  <si>
    <t>Eric &amp; Troyann King</t>
  </si>
  <si>
    <t>Ann L Grider</t>
  </si>
  <si>
    <t>David J Veloske</t>
  </si>
  <si>
    <t>Korey Stanley</t>
  </si>
  <si>
    <t>SOUTH DIX ADD. BLOCK 5 LOTS 9 AND 10 &amp; N 1/2 OF 11</t>
  </si>
  <si>
    <t xml:space="preserve">SOUTH DIX ADD. BLOCK 4 LOTS 21-22 AND 23 </t>
  </si>
  <si>
    <t xml:space="preserve">HORRUM'S FIRST ADD. BLOCK 18 ALL LOTS 7 THRU 9 </t>
  </si>
  <si>
    <t xml:space="preserve">SOUTH DIX ADD. BLOCK 4 LOTS 3 THRU 6 </t>
  </si>
  <si>
    <t>SOUTH DIX ADD. BLOCK 4 LOTS 7 THRU 10</t>
  </si>
  <si>
    <t>SOUTH DIX ADD. BLOCK 5 LOT 14 AND THE S. 13' OF LOT 15</t>
  </si>
  <si>
    <t>Brandon M &amp; Chelsea Sue Mossberg</t>
  </si>
  <si>
    <t>Wesley Clayton &amp; Jordan Lea Albert</t>
  </si>
  <si>
    <t>Michael A &amp; Clara Sue Salazar</t>
  </si>
  <si>
    <t>Cheema Industries LLC</t>
  </si>
  <si>
    <t>D B Investments, LLC</t>
  </si>
  <si>
    <t>Brian W Tisdall &amp; Gregory J Tisdall</t>
  </si>
  <si>
    <t>Daniel B Arnold</t>
  </si>
  <si>
    <t>Timothy Wayne &amp; Dixie Lee Smith</t>
  </si>
  <si>
    <t>Kathleen Atkins Trustee</t>
  </si>
  <si>
    <t>Ryan Lukassen &amp; Elyse Schlake</t>
  </si>
  <si>
    <t>Sara Silvanage</t>
  </si>
  <si>
    <t>Adam Geha</t>
  </si>
  <si>
    <t>Barbara K Michael</t>
  </si>
  <si>
    <t>Carmen M Jackman</t>
  </si>
  <si>
    <t>32-15-55 TRACT IN THE E 1/2 SE 1/4 NE 1/4 32-15-55</t>
  </si>
  <si>
    <t xml:space="preserve">1.61 ACRE TRACT IN SE 1/4 NW 1/4 29-15-55 </t>
  </si>
  <si>
    <t xml:space="preserve">11-16-58 32.068 ACRE TRACT IN SE 1/4 11-16-58 </t>
  </si>
  <si>
    <t xml:space="preserve">32-16-53 10.62 A TRACT IN N/2 32-16-53 </t>
  </si>
  <si>
    <t>25-16-54 A TRACT IN THE N/2NE/4 25-16-54</t>
  </si>
  <si>
    <t>6-14-55 PART OF S1/2S1/2 6-14-55</t>
  </si>
  <si>
    <t xml:space="preserve">6.502 ACRE TRACT IN NE1/4NE1/4 26-13-55 </t>
  </si>
  <si>
    <t>1.907 A. IN SE CORNER OF SW 1/4 7-14-55</t>
  </si>
  <si>
    <t>TRACT 200 FEET BY 300 FEET IN THE N 1/2 OF THE NE 1/4 19-15-55</t>
  </si>
  <si>
    <t>-</t>
  </si>
  <si>
    <t>Teresa A &amp; Darrell G Johnson</t>
  </si>
  <si>
    <t>Korey R Stanley &amp; Staci J Magninie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</si>
</sst>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5" x14ac:knownFonts="1">
    <font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  <font>
      <sz val="36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2" fillId="0" borderId="1" xfId="0" applyFont="1" applyFill="1" applyBorder="1"/>
    <xf numFmtId="0" fontId="2" fillId="2" borderId="3" xfId="0" applyFont="1" applyFill="1" applyBorder="1"/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 vertical="center"/>
    </xf>
    <xf numFmtId="49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0" borderId="3" xfId="0" applyFont="1" applyFill="1" applyBorder="1"/>
    <xf numFmtId="0" fontId="2" fillId="0" borderId="8" xfId="0" applyFont="1" applyFill="1" applyBorder="1"/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2" borderId="6" xfId="0" applyFont="1" applyFill="1" applyBorder="1"/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164" fontId="3" fillId="0" borderId="1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4" fillId="3" borderId="2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0" borderId="7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2" borderId="13" xfId="0" applyNumberFormat="1" applyFont="1" applyFill="1" applyBorder="1" applyAlignment="1">
      <alignment horizontal="center" vertical="center"/>
    </xf>
    <xf numFmtId="14" fontId="7" fillId="0" borderId="13" xfId="0" applyNumberFormat="1" applyFont="1" applyBorder="1"/>
    <xf numFmtId="164" fontId="4" fillId="3" borderId="2" xfId="0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/>
    <xf numFmtId="0" fontId="1" fillId="2" borderId="3" xfId="0" applyFont="1" applyFill="1" applyBorder="1" applyAlignment="1">
      <alignment horizontal="center" wrapText="1"/>
    </xf>
    <xf numFmtId="2" fontId="2" fillId="0" borderId="1" xfId="0" applyNumberFormat="1" applyFont="1" applyFill="1" applyBorder="1" applyAlignment="1">
      <alignment horizontal="center"/>
    </xf>
    <xf numFmtId="2" fontId="9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0" fontId="4" fillId="0" borderId="1" xfId="0" applyFont="1" applyFill="1" applyBorder="1"/>
    <xf numFmtId="2" fontId="2" fillId="0" borderId="6" xfId="0" applyNumberFormat="1" applyFont="1" applyFill="1" applyBorder="1" applyAlignment="1">
      <alignment horizontal="center"/>
    </xf>
    <xf numFmtId="0" fontId="4" fillId="0" borderId="6" xfId="0" applyFont="1" applyFill="1" applyBorder="1"/>
    <xf numFmtId="0" fontId="10" fillId="0" borderId="3" xfId="0" applyFont="1" applyFill="1" applyBorder="1"/>
    <xf numFmtId="0" fontId="10" fillId="0" borderId="1" xfId="0" applyFont="1" applyFill="1" applyBorder="1"/>
    <xf numFmtId="2" fontId="10" fillId="0" borderId="1" xfId="0" applyNumberFormat="1" applyFont="1" applyFill="1" applyBorder="1" applyAlignment="1">
      <alignment horizontal="center"/>
    </xf>
    <xf numFmtId="0" fontId="10" fillId="2" borderId="1" xfId="0" applyFont="1" applyFill="1" applyBorder="1"/>
    <xf numFmtId="14" fontId="12" fillId="2" borderId="5" xfId="0" applyNumberFormat="1" applyFont="1" applyFill="1" applyBorder="1" applyAlignment="1">
      <alignment horizontal="center" vertical="center" wrapText="1"/>
    </xf>
    <xf numFmtId="49" fontId="12" fillId="2" borderId="5" xfId="0" applyNumberFormat="1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wrapText="1"/>
    </xf>
    <xf numFmtId="2" fontId="12" fillId="0" borderId="1" xfId="0" applyNumberFormat="1" applyFont="1" applyFill="1" applyBorder="1" applyAlignment="1">
      <alignment horizontal="center" wrapText="1"/>
    </xf>
    <xf numFmtId="0" fontId="12" fillId="2" borderId="1" xfId="0" applyFont="1" applyFill="1" applyBorder="1" applyAlignment="1">
      <alignment wrapText="1"/>
    </xf>
    <xf numFmtId="0" fontId="4" fillId="2" borderId="13" xfId="0" applyFont="1" applyFill="1" applyBorder="1"/>
    <xf numFmtId="0" fontId="4" fillId="2" borderId="2" xfId="0" applyFont="1" applyFill="1" applyBorder="1"/>
    <xf numFmtId="0" fontId="4" fillId="2" borderId="11" xfId="0" applyFont="1" applyFill="1" applyBorder="1"/>
    <xf numFmtId="0" fontId="7" fillId="0" borderId="2" xfId="0" applyFont="1" applyBorder="1"/>
    <xf numFmtId="6" fontId="7" fillId="0" borderId="2" xfId="0" applyNumberFormat="1" applyFont="1" applyBorder="1"/>
    <xf numFmtId="0" fontId="7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4" fillId="0" borderId="1" xfId="0" applyFont="1" applyBorder="1"/>
    <xf numFmtId="49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14" fontId="7" fillId="0" borderId="13" xfId="0" applyNumberFormat="1" applyFont="1" applyBorder="1" applyAlignment="1">
      <alignment horizontal="right"/>
    </xf>
    <xf numFmtId="0" fontId="7" fillId="0" borderId="2" xfId="0" applyFont="1" applyBorder="1" applyAlignment="1"/>
    <xf numFmtId="164" fontId="7" fillId="0" borderId="2" xfId="0" applyNumberFormat="1" applyFont="1" applyBorder="1" applyAlignment="1">
      <alignment horizontal="center"/>
    </xf>
    <xf numFmtId="6" fontId="7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 wrapText="1"/>
    </xf>
    <xf numFmtId="0" fontId="7" fillId="4" borderId="2" xfId="0" applyFont="1" applyFill="1" applyBorder="1"/>
    <xf numFmtId="49" fontId="3" fillId="3" borderId="13" xfId="0" applyNumberFormat="1" applyFont="1" applyFill="1" applyBorder="1" applyAlignment="1">
      <alignment horizontal="center" vertical="center"/>
    </xf>
    <xf numFmtId="14" fontId="4" fillId="3" borderId="13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164" fontId="3" fillId="3" borderId="14" xfId="0" applyNumberFormat="1" applyFont="1" applyFill="1" applyBorder="1" applyAlignment="1">
      <alignment horizontal="center" vertical="center"/>
    </xf>
    <xf numFmtId="164" fontId="12" fillId="2" borderId="14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/>
    <xf numFmtId="0" fontId="7" fillId="0" borderId="2" xfId="0" applyFont="1" applyFill="1" applyBorder="1"/>
    <xf numFmtId="0" fontId="10" fillId="2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CC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47"/>
  <sheetViews>
    <sheetView tabSelected="1" topLeftCell="D1" zoomScale="70" zoomScaleNormal="70" workbookViewId="0">
      <pane ySplit="3" topLeftCell="A120" activePane="bottomLeft" state="frozen"/>
      <selection pane="bottomLeft" activeCell="E141" sqref="E141"/>
    </sheetView>
  </sheetViews>
  <sheetFormatPr defaultRowHeight="26.25" x14ac:dyDescent="0.35"/>
  <cols>
    <col min="1" max="1" width="21.140625" style="50" customWidth="1"/>
    <col min="2" max="2" width="20.28515625" style="8" customWidth="1"/>
    <col min="3" max="3" width="65" style="8" customWidth="1"/>
    <col min="4" max="4" width="79.28515625" style="8" bestFit="1" customWidth="1"/>
    <col min="5" max="5" width="148.85546875" style="9" bestFit="1" customWidth="1"/>
    <col min="6" max="6" width="17.28515625" style="7" bestFit="1" customWidth="1"/>
    <col min="7" max="7" width="18.5703125" style="30" bestFit="1" customWidth="1"/>
    <col min="8" max="8" width="17.28515625" style="30" bestFit="1" customWidth="1"/>
    <col min="9" max="9" width="19" style="26" customWidth="1"/>
    <col min="10" max="10" width="12.42578125" style="3" customWidth="1"/>
    <col min="11" max="11" width="9.140625" style="61"/>
    <col min="12" max="12" width="9.140625" style="3"/>
    <col min="13" max="16384" width="9.140625" style="2"/>
  </cols>
  <sheetData>
    <row r="1" spans="1:12" s="71" customFormat="1" ht="27.75" customHeight="1" x14ac:dyDescent="0.7">
      <c r="A1" s="109" t="s">
        <v>11</v>
      </c>
      <c r="B1" s="110"/>
      <c r="C1" s="110"/>
      <c r="D1" s="110"/>
      <c r="E1" s="110"/>
      <c r="F1" s="110"/>
      <c r="G1" s="110"/>
      <c r="H1" s="111"/>
      <c r="I1" s="68"/>
      <c r="J1" s="69"/>
      <c r="K1" s="70"/>
      <c r="L1" s="69"/>
    </row>
    <row r="2" spans="1:12" s="71" customFormat="1" ht="27.75" customHeight="1" thickBot="1" x14ac:dyDescent="0.75">
      <c r="A2" s="112" t="s">
        <v>237</v>
      </c>
      <c r="B2" s="112"/>
      <c r="C2" s="112"/>
      <c r="D2" s="112"/>
      <c r="E2" s="112"/>
      <c r="F2" s="112"/>
      <c r="G2" s="112"/>
      <c r="H2" s="113"/>
      <c r="I2" s="68"/>
      <c r="J2" s="69"/>
      <c r="K2" s="70"/>
      <c r="L2" s="69"/>
    </row>
    <row r="3" spans="1:12" s="77" customFormat="1" ht="45" customHeight="1" thickBot="1" x14ac:dyDescent="0.4">
      <c r="A3" s="72" t="s">
        <v>0</v>
      </c>
      <c r="B3" s="73" t="s">
        <v>3</v>
      </c>
      <c r="C3" s="73" t="s">
        <v>5</v>
      </c>
      <c r="D3" s="73" t="s">
        <v>6</v>
      </c>
      <c r="E3" s="103" t="s">
        <v>4</v>
      </c>
      <c r="F3" s="105" t="s">
        <v>1</v>
      </c>
      <c r="G3" s="103" t="s">
        <v>228</v>
      </c>
      <c r="H3" s="99" t="s">
        <v>2</v>
      </c>
      <c r="I3" s="74"/>
      <c r="J3" s="75"/>
      <c r="K3" s="76"/>
      <c r="L3" s="75"/>
    </row>
    <row r="4" spans="1:12" ht="21" customHeight="1" thickBot="1" x14ac:dyDescent="0.4">
      <c r="A4" s="49"/>
      <c r="B4" s="5"/>
      <c r="C4" s="5"/>
      <c r="D4" s="5"/>
      <c r="E4" s="44" t="s">
        <v>25</v>
      </c>
      <c r="F4" s="104"/>
      <c r="G4" s="98" t="s">
        <v>236</v>
      </c>
      <c r="H4" s="31"/>
    </row>
    <row r="5" spans="1:12" ht="27" customHeight="1" thickBot="1" x14ac:dyDescent="0.45">
      <c r="A5" s="56">
        <v>43741</v>
      </c>
      <c r="B5" s="108">
        <v>530042460</v>
      </c>
      <c r="C5" s="32" t="s">
        <v>28</v>
      </c>
      <c r="D5" s="32" t="s">
        <v>96</v>
      </c>
      <c r="E5" s="37" t="s">
        <v>97</v>
      </c>
      <c r="F5" s="59">
        <v>92500</v>
      </c>
      <c r="G5" s="39">
        <v>71505</v>
      </c>
      <c r="H5" s="35" t="s">
        <v>7</v>
      </c>
    </row>
    <row r="6" spans="1:12" ht="27" customHeight="1" thickBot="1" x14ac:dyDescent="0.45">
      <c r="A6" s="56">
        <v>43755</v>
      </c>
      <c r="B6" s="108">
        <v>530033399</v>
      </c>
      <c r="C6" s="32" t="s">
        <v>29</v>
      </c>
      <c r="D6" s="32" t="s">
        <v>98</v>
      </c>
      <c r="E6" s="37" t="s">
        <v>115</v>
      </c>
      <c r="F6" s="59">
        <v>147000</v>
      </c>
      <c r="G6" s="39">
        <v>125245</v>
      </c>
      <c r="H6" s="35" t="s">
        <v>7</v>
      </c>
      <c r="K6" s="62"/>
    </row>
    <row r="7" spans="1:12" ht="27" customHeight="1" thickBot="1" x14ac:dyDescent="0.45">
      <c r="A7" s="56">
        <v>43775</v>
      </c>
      <c r="B7" s="108">
        <v>530036754</v>
      </c>
      <c r="C7" s="32" t="s">
        <v>31</v>
      </c>
      <c r="D7" s="32" t="s">
        <v>100</v>
      </c>
      <c r="E7" s="37" t="s">
        <v>101</v>
      </c>
      <c r="F7" s="59">
        <v>89500</v>
      </c>
      <c r="G7" s="39">
        <v>76555</v>
      </c>
      <c r="H7" s="35" t="s">
        <v>7</v>
      </c>
    </row>
    <row r="8" spans="1:12" ht="27" customHeight="1" thickBot="1" x14ac:dyDescent="0.45">
      <c r="A8" s="56">
        <v>43776</v>
      </c>
      <c r="B8" s="108">
        <v>530035448</v>
      </c>
      <c r="C8" s="32" t="s">
        <v>232</v>
      </c>
      <c r="D8" s="32" t="s">
        <v>32</v>
      </c>
      <c r="E8" s="37" t="s">
        <v>102</v>
      </c>
      <c r="F8" s="59">
        <v>170000</v>
      </c>
      <c r="G8" s="39">
        <v>175775</v>
      </c>
      <c r="H8" s="35" t="s">
        <v>7</v>
      </c>
    </row>
    <row r="9" spans="1:12" ht="27" customHeight="1" thickBot="1" x14ac:dyDescent="0.45">
      <c r="A9" s="56">
        <v>43780</v>
      </c>
      <c r="B9" s="108">
        <v>530038803</v>
      </c>
      <c r="C9" s="32" t="s">
        <v>34</v>
      </c>
      <c r="D9" s="32" t="s">
        <v>105</v>
      </c>
      <c r="E9" s="37" t="s">
        <v>106</v>
      </c>
      <c r="F9" s="59">
        <v>60000</v>
      </c>
      <c r="G9" s="39">
        <v>53015</v>
      </c>
      <c r="H9" s="35" t="s">
        <v>7</v>
      </c>
    </row>
    <row r="10" spans="1:12" ht="27" customHeight="1" thickBot="1" x14ac:dyDescent="0.45">
      <c r="A10" s="56">
        <v>43781</v>
      </c>
      <c r="B10" s="108">
        <v>530034123</v>
      </c>
      <c r="C10" s="32" t="s">
        <v>233</v>
      </c>
      <c r="D10" s="32" t="s">
        <v>36</v>
      </c>
      <c r="E10" s="37" t="s">
        <v>109</v>
      </c>
      <c r="F10" s="59">
        <v>69500</v>
      </c>
      <c r="G10" s="39">
        <v>66700</v>
      </c>
      <c r="H10" s="35" t="s">
        <v>7</v>
      </c>
    </row>
    <row r="11" spans="1:12" ht="27" customHeight="1" thickBot="1" x14ac:dyDescent="0.45">
      <c r="A11" s="56">
        <v>43787</v>
      </c>
      <c r="B11" s="108">
        <v>530036010</v>
      </c>
      <c r="C11" s="32" t="s">
        <v>37</v>
      </c>
      <c r="D11" s="32" t="s">
        <v>110</v>
      </c>
      <c r="E11" s="37" t="s">
        <v>111</v>
      </c>
      <c r="F11" s="59">
        <v>20000</v>
      </c>
      <c r="G11" s="39">
        <v>15785</v>
      </c>
      <c r="H11" s="35" t="s">
        <v>7</v>
      </c>
    </row>
    <row r="12" spans="1:12" ht="27" customHeight="1" thickBot="1" x14ac:dyDescent="0.45">
      <c r="A12" s="56">
        <v>43787</v>
      </c>
      <c r="B12" s="108">
        <v>530034468</v>
      </c>
      <c r="C12" s="32" t="s">
        <v>38</v>
      </c>
      <c r="D12" s="32" t="s">
        <v>112</v>
      </c>
      <c r="E12" s="37" t="s">
        <v>113</v>
      </c>
      <c r="F12" s="59">
        <v>82500</v>
      </c>
      <c r="G12" s="39">
        <v>67190</v>
      </c>
      <c r="H12" s="35" t="s">
        <v>7</v>
      </c>
      <c r="K12" s="62"/>
    </row>
    <row r="13" spans="1:12" ht="27" customHeight="1" thickBot="1" x14ac:dyDescent="0.45">
      <c r="A13" s="56">
        <v>43798</v>
      </c>
      <c r="B13" s="108">
        <v>530043238</v>
      </c>
      <c r="C13" s="32" t="s">
        <v>39</v>
      </c>
      <c r="D13" s="58" t="s">
        <v>114</v>
      </c>
      <c r="E13" s="37" t="s">
        <v>116</v>
      </c>
      <c r="F13" s="59">
        <v>104000</v>
      </c>
      <c r="G13" s="39">
        <v>180100</v>
      </c>
      <c r="H13" s="35" t="s">
        <v>7</v>
      </c>
    </row>
    <row r="14" spans="1:12" ht="27" customHeight="1" thickBot="1" x14ac:dyDescent="0.45">
      <c r="A14" s="56">
        <v>43829</v>
      </c>
      <c r="B14" s="108">
        <v>530039214</v>
      </c>
      <c r="C14" s="32" t="s">
        <v>40</v>
      </c>
      <c r="D14" s="32" t="s">
        <v>117</v>
      </c>
      <c r="E14" s="37" t="s">
        <v>118</v>
      </c>
      <c r="F14" s="59">
        <v>20000</v>
      </c>
      <c r="G14" s="39">
        <v>22130</v>
      </c>
      <c r="H14" s="35" t="s">
        <v>7</v>
      </c>
    </row>
    <row r="15" spans="1:12" ht="27" customHeight="1" thickBot="1" x14ac:dyDescent="0.45">
      <c r="A15" s="56">
        <v>43830</v>
      </c>
      <c r="B15" s="108">
        <v>530151568</v>
      </c>
      <c r="C15" s="32" t="s">
        <v>41</v>
      </c>
      <c r="D15" s="32" t="s">
        <v>119</v>
      </c>
      <c r="E15" s="37" t="s">
        <v>120</v>
      </c>
      <c r="F15" s="59">
        <v>34000</v>
      </c>
      <c r="G15" s="39">
        <v>34270</v>
      </c>
      <c r="H15" s="35" t="s">
        <v>7</v>
      </c>
    </row>
    <row r="16" spans="1:12" ht="27" customHeight="1" thickBot="1" x14ac:dyDescent="0.45">
      <c r="A16" s="56">
        <v>43838</v>
      </c>
      <c r="B16" s="108">
        <v>530034476</v>
      </c>
      <c r="C16" s="32" t="s">
        <v>42</v>
      </c>
      <c r="D16" s="32" t="s">
        <v>121</v>
      </c>
      <c r="E16" s="37" t="s">
        <v>122</v>
      </c>
      <c r="F16" s="59">
        <v>90000</v>
      </c>
      <c r="G16" s="39">
        <v>64635</v>
      </c>
      <c r="H16" s="35" t="s">
        <v>7</v>
      </c>
    </row>
    <row r="17" spans="1:11" ht="27" customHeight="1" thickBot="1" x14ac:dyDescent="0.45">
      <c r="A17" s="56">
        <v>43845</v>
      </c>
      <c r="B17" s="108">
        <v>530036746</v>
      </c>
      <c r="C17" s="32" t="s">
        <v>43</v>
      </c>
      <c r="D17" s="32" t="s">
        <v>125</v>
      </c>
      <c r="E17" s="37" t="s">
        <v>126</v>
      </c>
      <c r="F17" s="59">
        <v>66400</v>
      </c>
      <c r="G17" s="39">
        <v>79605</v>
      </c>
      <c r="H17" s="35" t="s">
        <v>7</v>
      </c>
    </row>
    <row r="18" spans="1:11" ht="27" customHeight="1" thickBot="1" x14ac:dyDescent="0.45">
      <c r="A18" s="56">
        <v>43854</v>
      </c>
      <c r="B18" s="108">
        <v>530038153</v>
      </c>
      <c r="C18" s="32" t="s">
        <v>45</v>
      </c>
      <c r="D18" s="32" t="s">
        <v>129</v>
      </c>
      <c r="E18" s="37" t="s">
        <v>130</v>
      </c>
      <c r="F18" s="59">
        <v>50000</v>
      </c>
      <c r="G18" s="39">
        <v>52700</v>
      </c>
      <c r="H18" s="35" t="s">
        <v>7</v>
      </c>
      <c r="K18" s="62"/>
    </row>
    <row r="19" spans="1:11" ht="27" customHeight="1" thickBot="1" x14ac:dyDescent="0.45">
      <c r="A19" s="56">
        <v>43880</v>
      </c>
      <c r="B19" s="108">
        <v>530036940</v>
      </c>
      <c r="C19" s="32" t="s">
        <v>48</v>
      </c>
      <c r="D19" s="32" t="s">
        <v>134</v>
      </c>
      <c r="E19" s="37" t="s">
        <v>135</v>
      </c>
      <c r="F19" s="59">
        <v>26000</v>
      </c>
      <c r="G19" s="39">
        <v>20290</v>
      </c>
      <c r="H19" s="35" t="s">
        <v>7</v>
      </c>
      <c r="K19" s="62"/>
    </row>
    <row r="20" spans="1:11" ht="27" customHeight="1" thickBot="1" x14ac:dyDescent="0.45">
      <c r="A20" s="56">
        <v>43882</v>
      </c>
      <c r="B20" s="108">
        <v>530038129</v>
      </c>
      <c r="C20" s="32" t="s">
        <v>49</v>
      </c>
      <c r="D20" s="32" t="s">
        <v>136</v>
      </c>
      <c r="E20" s="37" t="s">
        <v>137</v>
      </c>
      <c r="F20" s="59">
        <v>85000</v>
      </c>
      <c r="G20" s="39">
        <v>57030</v>
      </c>
      <c r="H20" s="35" t="s">
        <v>7</v>
      </c>
    </row>
    <row r="21" spans="1:11" ht="27" customHeight="1" thickBot="1" x14ac:dyDescent="0.45">
      <c r="A21" s="56">
        <v>43887</v>
      </c>
      <c r="B21" s="108">
        <v>530018578</v>
      </c>
      <c r="C21" s="32" t="s">
        <v>50</v>
      </c>
      <c r="D21" s="32" t="s">
        <v>138</v>
      </c>
      <c r="E21" s="37" t="s">
        <v>139</v>
      </c>
      <c r="F21" s="59">
        <v>93000</v>
      </c>
      <c r="G21" s="39">
        <v>102565</v>
      </c>
      <c r="H21" s="35" t="s">
        <v>7</v>
      </c>
    </row>
    <row r="22" spans="1:11" ht="27" customHeight="1" thickBot="1" x14ac:dyDescent="0.45">
      <c r="A22" s="56">
        <v>43899</v>
      </c>
      <c r="B22" s="108">
        <v>530033364</v>
      </c>
      <c r="C22" s="32" t="s">
        <v>51</v>
      </c>
      <c r="D22" s="32" t="s">
        <v>140</v>
      </c>
      <c r="E22" s="37" t="s">
        <v>141</v>
      </c>
      <c r="F22" s="59">
        <v>142500</v>
      </c>
      <c r="G22" s="39">
        <v>104335</v>
      </c>
      <c r="H22" s="35" t="s">
        <v>7</v>
      </c>
    </row>
    <row r="23" spans="1:11" ht="27" customHeight="1" thickBot="1" x14ac:dyDescent="0.45">
      <c r="A23" s="56">
        <v>43900</v>
      </c>
      <c r="B23" s="108">
        <v>530018837</v>
      </c>
      <c r="C23" s="32" t="s">
        <v>52</v>
      </c>
      <c r="D23" s="32" t="s">
        <v>142</v>
      </c>
      <c r="E23" s="37" t="s">
        <v>143</v>
      </c>
      <c r="F23" s="59">
        <v>55000</v>
      </c>
      <c r="G23" s="39">
        <v>62125</v>
      </c>
      <c r="H23" s="35" t="s">
        <v>7</v>
      </c>
      <c r="K23" s="62"/>
    </row>
    <row r="24" spans="1:11" ht="27" customHeight="1" thickBot="1" x14ac:dyDescent="0.45">
      <c r="A24" s="56">
        <v>43902</v>
      </c>
      <c r="B24" s="108">
        <v>530045184</v>
      </c>
      <c r="C24" s="32" t="s">
        <v>53</v>
      </c>
      <c r="D24" s="32" t="s">
        <v>144</v>
      </c>
      <c r="E24" s="37" t="s">
        <v>145</v>
      </c>
      <c r="F24" s="59">
        <v>145500</v>
      </c>
      <c r="G24" s="39">
        <v>92120</v>
      </c>
      <c r="H24" s="35" t="s">
        <v>7</v>
      </c>
    </row>
    <row r="25" spans="1:11" ht="27" customHeight="1" thickBot="1" x14ac:dyDescent="0.45">
      <c r="A25" s="56">
        <v>43904</v>
      </c>
      <c r="B25" s="108">
        <v>530033038</v>
      </c>
      <c r="C25" s="32" t="s">
        <v>24</v>
      </c>
      <c r="D25" s="32" t="s">
        <v>55</v>
      </c>
      <c r="E25" s="37" t="s">
        <v>26</v>
      </c>
      <c r="F25" s="59">
        <v>93000</v>
      </c>
      <c r="G25" s="39">
        <v>64790</v>
      </c>
      <c r="H25" s="35" t="s">
        <v>7</v>
      </c>
    </row>
    <row r="26" spans="1:11" ht="27" customHeight="1" thickBot="1" x14ac:dyDescent="0.45">
      <c r="A26" s="56">
        <v>43908</v>
      </c>
      <c r="B26" s="108">
        <v>530042908</v>
      </c>
      <c r="C26" s="32" t="s">
        <v>234</v>
      </c>
      <c r="D26" s="32" t="s">
        <v>285</v>
      </c>
      <c r="E26" s="37" t="s">
        <v>151</v>
      </c>
      <c r="F26" s="59">
        <v>110000</v>
      </c>
      <c r="G26" s="39">
        <v>78035</v>
      </c>
      <c r="H26" s="35" t="s">
        <v>7</v>
      </c>
    </row>
    <row r="27" spans="1:11" s="3" customFormat="1" ht="27" customHeight="1" thickBot="1" x14ac:dyDescent="0.45">
      <c r="A27" s="56">
        <v>43921</v>
      </c>
      <c r="B27" s="108">
        <v>530042134</v>
      </c>
      <c r="C27" s="32" t="s">
        <v>58</v>
      </c>
      <c r="D27" s="32" t="s">
        <v>154</v>
      </c>
      <c r="E27" s="37" t="s">
        <v>155</v>
      </c>
      <c r="F27" s="59">
        <v>55000</v>
      </c>
      <c r="G27" s="39">
        <v>32655</v>
      </c>
      <c r="H27" s="35" t="s">
        <v>7</v>
      </c>
      <c r="I27" s="26"/>
      <c r="K27" s="61"/>
    </row>
    <row r="28" spans="1:11" s="3" customFormat="1" ht="27" customHeight="1" thickBot="1" x14ac:dyDescent="0.45">
      <c r="A28" s="56">
        <v>43924</v>
      </c>
      <c r="B28" s="108">
        <v>530036738</v>
      </c>
      <c r="C28" s="32" t="s">
        <v>60</v>
      </c>
      <c r="D28" s="32" t="s">
        <v>158</v>
      </c>
      <c r="E28" s="37" t="s">
        <v>159</v>
      </c>
      <c r="F28" s="59">
        <v>85500</v>
      </c>
      <c r="G28" s="39">
        <v>82710</v>
      </c>
      <c r="H28" s="35" t="s">
        <v>7</v>
      </c>
      <c r="I28" s="26"/>
      <c r="K28" s="62"/>
    </row>
    <row r="29" spans="1:11" s="3" customFormat="1" ht="27" customHeight="1" thickBot="1" x14ac:dyDescent="0.45">
      <c r="A29" s="56">
        <v>43946</v>
      </c>
      <c r="B29" s="108">
        <v>530071231</v>
      </c>
      <c r="C29" s="32" t="s">
        <v>18</v>
      </c>
      <c r="D29" s="32" t="s">
        <v>164</v>
      </c>
      <c r="E29" s="37" t="s">
        <v>27</v>
      </c>
      <c r="F29" s="59">
        <v>60500</v>
      </c>
      <c r="G29" s="39">
        <v>48905</v>
      </c>
      <c r="H29" s="35" t="s">
        <v>7</v>
      </c>
      <c r="I29" s="26"/>
      <c r="K29" s="61"/>
    </row>
    <row r="30" spans="1:11" ht="27" customHeight="1" thickBot="1" x14ac:dyDescent="0.45">
      <c r="A30" s="56">
        <v>43957</v>
      </c>
      <c r="B30" s="108">
        <v>530038749</v>
      </c>
      <c r="C30" s="32" t="s">
        <v>63</v>
      </c>
      <c r="D30" s="32" t="s">
        <v>165</v>
      </c>
      <c r="E30" s="37" t="s">
        <v>166</v>
      </c>
      <c r="F30" s="59">
        <v>23000</v>
      </c>
      <c r="G30" s="39">
        <v>32140</v>
      </c>
      <c r="H30" s="35" t="s">
        <v>7</v>
      </c>
    </row>
    <row r="31" spans="1:11" s="3" customFormat="1" ht="27" customHeight="1" thickBot="1" x14ac:dyDescent="0.45">
      <c r="A31" s="56">
        <v>43969</v>
      </c>
      <c r="B31" s="108">
        <v>530044307</v>
      </c>
      <c r="C31" s="32" t="s">
        <v>65</v>
      </c>
      <c r="D31" s="32" t="s">
        <v>169</v>
      </c>
      <c r="E31" s="37" t="s">
        <v>170</v>
      </c>
      <c r="F31" s="59">
        <v>60900</v>
      </c>
      <c r="G31" s="39">
        <v>65485</v>
      </c>
      <c r="H31" s="35" t="s">
        <v>7</v>
      </c>
      <c r="I31" s="26"/>
      <c r="K31" s="61"/>
    </row>
    <row r="32" spans="1:11" s="3" customFormat="1" ht="27" customHeight="1" thickBot="1" x14ac:dyDescent="0.45">
      <c r="A32" s="56">
        <v>43976</v>
      </c>
      <c r="B32" s="108">
        <v>530039710</v>
      </c>
      <c r="C32" s="32" t="s">
        <v>66</v>
      </c>
      <c r="D32" s="32" t="s">
        <v>171</v>
      </c>
      <c r="E32" s="37" t="s">
        <v>172</v>
      </c>
      <c r="F32" s="59">
        <v>68000</v>
      </c>
      <c r="G32" s="39">
        <v>59470</v>
      </c>
      <c r="H32" s="35" t="s">
        <v>7</v>
      </c>
      <c r="I32" s="26"/>
      <c r="K32" s="61"/>
    </row>
    <row r="33" spans="1:11" ht="27" customHeight="1" thickBot="1" x14ac:dyDescent="0.45">
      <c r="A33" s="56">
        <v>43985</v>
      </c>
      <c r="B33" s="108">
        <v>530018543</v>
      </c>
      <c r="C33" s="32" t="s">
        <v>71</v>
      </c>
      <c r="D33" s="32" t="s">
        <v>67</v>
      </c>
      <c r="E33" s="37" t="s">
        <v>173</v>
      </c>
      <c r="F33" s="59">
        <v>75000</v>
      </c>
      <c r="G33" s="39">
        <v>90925</v>
      </c>
      <c r="H33" s="35" t="s">
        <v>7</v>
      </c>
      <c r="K33" s="62"/>
    </row>
    <row r="34" spans="1:11" s="3" customFormat="1" ht="27" customHeight="1" thickBot="1" x14ac:dyDescent="0.45">
      <c r="A34" s="56">
        <v>43990</v>
      </c>
      <c r="B34" s="108">
        <v>530034492</v>
      </c>
      <c r="C34" s="32" t="s">
        <v>69</v>
      </c>
      <c r="D34" s="32" t="s">
        <v>174</v>
      </c>
      <c r="E34" s="37" t="s">
        <v>175</v>
      </c>
      <c r="F34" s="59">
        <v>70000</v>
      </c>
      <c r="G34" s="39">
        <v>63785</v>
      </c>
      <c r="H34" s="35" t="s">
        <v>7</v>
      </c>
      <c r="I34" s="26"/>
      <c r="K34" s="61"/>
    </row>
    <row r="35" spans="1:11" s="3" customFormat="1" ht="27" customHeight="1" thickBot="1" x14ac:dyDescent="0.45">
      <c r="A35" s="56">
        <v>44000</v>
      </c>
      <c r="B35" s="108">
        <v>530038110</v>
      </c>
      <c r="C35" s="32" t="s">
        <v>70</v>
      </c>
      <c r="D35" s="32" t="s">
        <v>176</v>
      </c>
      <c r="E35" s="37" t="s">
        <v>177</v>
      </c>
      <c r="F35" s="59">
        <v>39800</v>
      </c>
      <c r="G35" s="39">
        <v>40905</v>
      </c>
      <c r="H35" s="35" t="s">
        <v>7</v>
      </c>
      <c r="I35" s="26"/>
      <c r="K35" s="62"/>
    </row>
    <row r="36" spans="1:11" s="3" customFormat="1" ht="27" customHeight="1" thickBot="1" x14ac:dyDescent="0.45">
      <c r="A36" s="56">
        <v>44005</v>
      </c>
      <c r="B36" s="108">
        <v>530035766</v>
      </c>
      <c r="C36" s="32" t="s">
        <v>71</v>
      </c>
      <c r="D36" s="32" t="s">
        <v>178</v>
      </c>
      <c r="E36" s="37" t="s">
        <v>179</v>
      </c>
      <c r="F36" s="59">
        <v>90000</v>
      </c>
      <c r="G36" s="39">
        <v>57335</v>
      </c>
      <c r="H36" s="35" t="s">
        <v>7</v>
      </c>
      <c r="I36" s="26"/>
      <c r="K36" s="61"/>
    </row>
    <row r="37" spans="1:11" ht="27" customHeight="1" thickBot="1" x14ac:dyDescent="0.45">
      <c r="A37" s="56">
        <v>44012</v>
      </c>
      <c r="B37" s="108">
        <v>530042517</v>
      </c>
      <c r="C37" s="32" t="s">
        <v>72</v>
      </c>
      <c r="D37" s="32" t="s">
        <v>180</v>
      </c>
      <c r="E37" s="37" t="s">
        <v>181</v>
      </c>
      <c r="F37" s="59">
        <v>80000</v>
      </c>
      <c r="G37" s="39">
        <v>69110</v>
      </c>
      <c r="H37" s="35" t="s">
        <v>7</v>
      </c>
      <c r="K37" s="62"/>
    </row>
    <row r="38" spans="1:11" s="3" customFormat="1" ht="27" customHeight="1" thickBot="1" x14ac:dyDescent="0.45">
      <c r="A38" s="56">
        <v>44014</v>
      </c>
      <c r="B38" s="108">
        <v>530034808</v>
      </c>
      <c r="C38" s="32" t="s">
        <v>73</v>
      </c>
      <c r="D38" s="32" t="s">
        <v>182</v>
      </c>
      <c r="E38" s="37" t="s">
        <v>183</v>
      </c>
      <c r="F38" s="59">
        <v>85000</v>
      </c>
      <c r="G38" s="39">
        <v>65855</v>
      </c>
      <c r="H38" s="35" t="s">
        <v>7</v>
      </c>
      <c r="I38" s="26"/>
      <c r="K38" s="62"/>
    </row>
    <row r="39" spans="1:11" s="3" customFormat="1" ht="27" customHeight="1" thickBot="1" x14ac:dyDescent="0.45">
      <c r="A39" s="56">
        <v>44016</v>
      </c>
      <c r="B39" s="108">
        <v>530041448</v>
      </c>
      <c r="C39" s="32" t="s">
        <v>74</v>
      </c>
      <c r="D39" s="32" t="s">
        <v>184</v>
      </c>
      <c r="E39" s="37" t="s">
        <v>185</v>
      </c>
      <c r="F39" s="59">
        <v>49000</v>
      </c>
      <c r="G39" s="39">
        <v>29870</v>
      </c>
      <c r="H39" s="35" t="s">
        <v>7</v>
      </c>
      <c r="I39" s="26"/>
      <c r="K39" s="61"/>
    </row>
    <row r="40" spans="1:11" s="3" customFormat="1" ht="27" customHeight="1" thickBot="1" x14ac:dyDescent="0.45">
      <c r="A40" s="56">
        <v>44022</v>
      </c>
      <c r="B40" s="108">
        <v>530032236</v>
      </c>
      <c r="C40" s="36" t="s">
        <v>75</v>
      </c>
      <c r="D40" s="36" t="s">
        <v>186</v>
      </c>
      <c r="E40" s="38" t="s">
        <v>187</v>
      </c>
      <c r="F40" s="59">
        <v>89000</v>
      </c>
      <c r="G40" s="39">
        <v>63460</v>
      </c>
      <c r="H40" s="40" t="s">
        <v>7</v>
      </c>
      <c r="I40" s="26"/>
      <c r="K40" s="61"/>
    </row>
    <row r="41" spans="1:11" ht="27" customHeight="1" thickBot="1" x14ac:dyDescent="0.45">
      <c r="A41" s="56">
        <v>44026</v>
      </c>
      <c r="B41" s="108">
        <v>530034913</v>
      </c>
      <c r="C41" s="36" t="s">
        <v>76</v>
      </c>
      <c r="D41" s="36" t="s">
        <v>188</v>
      </c>
      <c r="E41" s="38" t="s">
        <v>189</v>
      </c>
      <c r="F41" s="59">
        <v>142500</v>
      </c>
      <c r="G41" s="39">
        <v>127285</v>
      </c>
      <c r="H41" s="40" t="s">
        <v>7</v>
      </c>
    </row>
    <row r="42" spans="1:11" s="3" customFormat="1" ht="27" customHeight="1" thickBot="1" x14ac:dyDescent="0.45">
      <c r="A42" s="56">
        <v>44028</v>
      </c>
      <c r="B42" s="108">
        <v>530034506</v>
      </c>
      <c r="C42" s="36" t="s">
        <v>77</v>
      </c>
      <c r="D42" s="36" t="s">
        <v>190</v>
      </c>
      <c r="E42" s="38" t="s">
        <v>191</v>
      </c>
      <c r="F42" s="59">
        <v>137000</v>
      </c>
      <c r="G42" s="39">
        <v>105910</v>
      </c>
      <c r="H42" s="40" t="s">
        <v>7</v>
      </c>
      <c r="I42" s="26"/>
      <c r="K42" s="61"/>
    </row>
    <row r="43" spans="1:11" ht="27" customHeight="1" thickBot="1" x14ac:dyDescent="0.45">
      <c r="A43" s="56">
        <v>44034</v>
      </c>
      <c r="B43" s="108">
        <v>530040050</v>
      </c>
      <c r="C43" s="36" t="s">
        <v>78</v>
      </c>
      <c r="D43" s="36" t="s">
        <v>192</v>
      </c>
      <c r="E43" s="38" t="s">
        <v>193</v>
      </c>
      <c r="F43" s="59">
        <v>90000</v>
      </c>
      <c r="G43" s="39">
        <v>55730</v>
      </c>
      <c r="H43" s="40" t="s">
        <v>7</v>
      </c>
    </row>
    <row r="44" spans="1:11" ht="27" customHeight="1" thickBot="1" x14ac:dyDescent="0.45">
      <c r="A44" s="56">
        <v>44034</v>
      </c>
      <c r="B44" s="108">
        <v>530034190</v>
      </c>
      <c r="C44" s="36" t="s">
        <v>79</v>
      </c>
      <c r="D44" s="36" t="s">
        <v>194</v>
      </c>
      <c r="E44" s="38" t="s">
        <v>195</v>
      </c>
      <c r="F44" s="59">
        <v>50000</v>
      </c>
      <c r="G44" s="39">
        <v>44950</v>
      </c>
      <c r="H44" s="40" t="s">
        <v>7</v>
      </c>
    </row>
    <row r="45" spans="1:11" ht="27" customHeight="1" thickBot="1" x14ac:dyDescent="0.45">
      <c r="A45" s="56">
        <v>44049</v>
      </c>
      <c r="B45" s="108">
        <v>530042592</v>
      </c>
      <c r="C45" s="36" t="s">
        <v>82</v>
      </c>
      <c r="D45" s="36" t="s">
        <v>200</v>
      </c>
      <c r="E45" s="38" t="s">
        <v>201</v>
      </c>
      <c r="F45" s="59">
        <v>92000</v>
      </c>
      <c r="G45" s="39">
        <v>57945</v>
      </c>
      <c r="H45" s="40" t="s">
        <v>7</v>
      </c>
    </row>
    <row r="46" spans="1:11" ht="27" customHeight="1" thickBot="1" x14ac:dyDescent="0.45">
      <c r="A46" s="56">
        <v>44054</v>
      </c>
      <c r="B46" s="108">
        <v>530037092</v>
      </c>
      <c r="C46" s="36" t="s">
        <v>83</v>
      </c>
      <c r="D46" s="36" t="s">
        <v>202</v>
      </c>
      <c r="E46" s="38" t="s">
        <v>203</v>
      </c>
      <c r="F46" s="59">
        <v>24000</v>
      </c>
      <c r="G46" s="39">
        <v>26605</v>
      </c>
      <c r="H46" s="40" t="s">
        <v>7</v>
      </c>
    </row>
    <row r="47" spans="1:11" ht="27" customHeight="1" thickBot="1" x14ac:dyDescent="0.45">
      <c r="A47" s="56">
        <v>44055</v>
      </c>
      <c r="B47" s="108">
        <v>530034689</v>
      </c>
      <c r="C47" s="36" t="s">
        <v>84</v>
      </c>
      <c r="D47" s="36" t="s">
        <v>204</v>
      </c>
      <c r="E47" s="38" t="s">
        <v>205</v>
      </c>
      <c r="F47" s="59">
        <v>80000</v>
      </c>
      <c r="G47" s="39">
        <v>71300</v>
      </c>
      <c r="H47" s="40" t="s">
        <v>7</v>
      </c>
    </row>
    <row r="48" spans="1:11" ht="27" customHeight="1" thickBot="1" x14ac:dyDescent="0.45">
      <c r="A48" s="56">
        <v>44056</v>
      </c>
      <c r="B48" s="108">
        <v>530034581</v>
      </c>
      <c r="C48" s="36" t="s">
        <v>85</v>
      </c>
      <c r="D48" s="36" t="s">
        <v>206</v>
      </c>
      <c r="E48" s="38" t="s">
        <v>207</v>
      </c>
      <c r="F48" s="59">
        <v>115000</v>
      </c>
      <c r="G48" s="39">
        <v>95930</v>
      </c>
      <c r="H48" s="40" t="s">
        <v>7</v>
      </c>
      <c r="K48" s="62"/>
    </row>
    <row r="49" spans="1:12" ht="21" customHeight="1" thickBot="1" x14ac:dyDescent="0.4">
      <c r="A49" s="101"/>
      <c r="B49" s="49"/>
      <c r="C49" s="5"/>
      <c r="D49" s="5"/>
      <c r="E49" s="44" t="s">
        <v>25</v>
      </c>
      <c r="F49" s="57"/>
      <c r="G49" s="98" t="s">
        <v>236</v>
      </c>
      <c r="H49" s="31"/>
    </row>
    <row r="50" spans="1:12" ht="27" customHeight="1" thickBot="1" x14ac:dyDescent="0.45">
      <c r="A50" s="56">
        <v>44057</v>
      </c>
      <c r="B50" s="108">
        <v>530043440</v>
      </c>
      <c r="C50" s="36" t="s">
        <v>87</v>
      </c>
      <c r="D50" s="36" t="s">
        <v>210</v>
      </c>
      <c r="E50" s="38" t="s">
        <v>211</v>
      </c>
      <c r="F50" s="59">
        <v>75000</v>
      </c>
      <c r="G50" s="39">
        <v>44180</v>
      </c>
      <c r="H50" s="40" t="s">
        <v>7</v>
      </c>
    </row>
    <row r="51" spans="1:12" ht="27" customHeight="1" thickBot="1" x14ac:dyDescent="0.45">
      <c r="A51" s="56">
        <v>44058</v>
      </c>
      <c r="B51" s="108">
        <v>530041510</v>
      </c>
      <c r="C51" s="36" t="s">
        <v>88</v>
      </c>
      <c r="D51" s="36" t="s">
        <v>212</v>
      </c>
      <c r="E51" s="38" t="s">
        <v>213</v>
      </c>
      <c r="F51" s="59">
        <v>124900</v>
      </c>
      <c r="G51" s="39">
        <v>33405</v>
      </c>
      <c r="H51" s="40" t="s">
        <v>7</v>
      </c>
    </row>
    <row r="52" spans="1:12" s="41" customFormat="1" ht="26.25" customHeight="1" thickBot="1" x14ac:dyDescent="0.45">
      <c r="A52" s="56">
        <v>44071</v>
      </c>
      <c r="B52" s="108">
        <v>530034360</v>
      </c>
      <c r="C52" s="36" t="s">
        <v>89</v>
      </c>
      <c r="D52" s="36" t="s">
        <v>214</v>
      </c>
      <c r="E52" s="38" t="s">
        <v>215</v>
      </c>
      <c r="F52" s="59">
        <v>67500</v>
      </c>
      <c r="G52" s="39">
        <v>72230</v>
      </c>
      <c r="H52" s="40" t="s">
        <v>7</v>
      </c>
      <c r="I52" s="26"/>
      <c r="J52" s="3"/>
      <c r="K52" s="61"/>
      <c r="L52" s="65"/>
    </row>
    <row r="53" spans="1:12" s="41" customFormat="1" ht="26.25" customHeight="1" thickBot="1" x14ac:dyDescent="0.45">
      <c r="A53" s="56">
        <v>44074</v>
      </c>
      <c r="B53" s="108">
        <v>530042231</v>
      </c>
      <c r="C53" s="36" t="s">
        <v>90</v>
      </c>
      <c r="D53" s="36" t="s">
        <v>216</v>
      </c>
      <c r="E53" s="38" t="s">
        <v>217</v>
      </c>
      <c r="F53" s="59">
        <v>36000</v>
      </c>
      <c r="G53" s="39">
        <v>33685</v>
      </c>
      <c r="H53" s="40" t="s">
        <v>7</v>
      </c>
      <c r="I53" s="26"/>
      <c r="J53" s="3"/>
      <c r="K53" s="61"/>
      <c r="L53" s="65"/>
    </row>
    <row r="54" spans="1:12" s="41" customFormat="1" ht="26.25" customHeight="1" thickBot="1" x14ac:dyDescent="0.45">
      <c r="A54" s="56">
        <v>44077</v>
      </c>
      <c r="B54" s="108">
        <v>530041421</v>
      </c>
      <c r="C54" s="36" t="s">
        <v>91</v>
      </c>
      <c r="D54" s="36" t="s">
        <v>218</v>
      </c>
      <c r="E54" s="38" t="s">
        <v>219</v>
      </c>
      <c r="F54" s="59">
        <v>52000</v>
      </c>
      <c r="G54" s="39">
        <v>53205</v>
      </c>
      <c r="H54" s="40" t="s">
        <v>7</v>
      </c>
      <c r="I54" s="26"/>
      <c r="J54" s="3"/>
      <c r="K54" s="61"/>
      <c r="L54" s="65"/>
    </row>
    <row r="55" spans="1:12" s="41" customFormat="1" ht="26.25" customHeight="1" thickBot="1" x14ac:dyDescent="0.45">
      <c r="A55" s="56">
        <v>44082</v>
      </c>
      <c r="B55" s="108">
        <v>530040662</v>
      </c>
      <c r="C55" s="36" t="s">
        <v>92</v>
      </c>
      <c r="D55" s="36" t="s">
        <v>220</v>
      </c>
      <c r="E55" s="38" t="s">
        <v>221</v>
      </c>
      <c r="F55" s="59">
        <v>75500</v>
      </c>
      <c r="G55" s="39">
        <v>66815</v>
      </c>
      <c r="H55" s="40" t="s">
        <v>7</v>
      </c>
      <c r="I55" s="26"/>
      <c r="J55" s="3"/>
      <c r="K55" s="62"/>
      <c r="L55" s="65"/>
    </row>
    <row r="56" spans="1:12" s="41" customFormat="1" ht="26.25" customHeight="1" thickBot="1" x14ac:dyDescent="0.45">
      <c r="A56" s="56">
        <v>44087</v>
      </c>
      <c r="B56" s="108">
        <v>530043661</v>
      </c>
      <c r="C56" s="36" t="s">
        <v>93</v>
      </c>
      <c r="D56" s="36" t="s">
        <v>222</v>
      </c>
      <c r="E56" s="38" t="s">
        <v>223</v>
      </c>
      <c r="F56" s="59">
        <v>223500</v>
      </c>
      <c r="G56" s="39">
        <v>116975</v>
      </c>
      <c r="H56" s="40" t="s">
        <v>7</v>
      </c>
      <c r="I56" s="26"/>
      <c r="J56" s="3"/>
      <c r="K56" s="61"/>
      <c r="L56" s="65"/>
    </row>
    <row r="57" spans="1:12" s="41" customFormat="1" ht="26.25" customHeight="1" thickBot="1" x14ac:dyDescent="0.45">
      <c r="A57" s="56">
        <v>44092</v>
      </c>
      <c r="B57" s="108">
        <v>530036762</v>
      </c>
      <c r="C57" s="36" t="s">
        <v>94</v>
      </c>
      <c r="D57" s="36" t="s">
        <v>224</v>
      </c>
      <c r="E57" s="38" t="s">
        <v>225</v>
      </c>
      <c r="F57" s="59">
        <v>46350</v>
      </c>
      <c r="G57" s="39">
        <v>41660</v>
      </c>
      <c r="H57" s="40" t="s">
        <v>7</v>
      </c>
      <c r="I57" s="26"/>
      <c r="J57" s="3"/>
      <c r="K57" s="61"/>
      <c r="L57" s="65"/>
    </row>
    <row r="58" spans="1:12" s="41" customFormat="1" ht="26.25" customHeight="1" thickBot="1" x14ac:dyDescent="0.45">
      <c r="A58" s="56">
        <v>44104</v>
      </c>
      <c r="B58" s="108">
        <v>530033232</v>
      </c>
      <c r="C58" s="36" t="s">
        <v>95</v>
      </c>
      <c r="D58" s="36" t="s">
        <v>226</v>
      </c>
      <c r="E58" s="38" t="s">
        <v>227</v>
      </c>
      <c r="F58" s="59">
        <v>144000</v>
      </c>
      <c r="G58" s="39">
        <v>102945</v>
      </c>
      <c r="H58" s="40" t="s">
        <v>7</v>
      </c>
      <c r="I58" s="26"/>
      <c r="J58" s="3"/>
      <c r="K58" s="61"/>
      <c r="L58" s="65"/>
    </row>
    <row r="59" spans="1:12" s="41" customFormat="1" ht="26.25" customHeight="1" thickBot="1" x14ac:dyDescent="0.45">
      <c r="A59" s="56">
        <v>44105</v>
      </c>
      <c r="B59" s="81">
        <v>530033429</v>
      </c>
      <c r="C59" s="83" t="s">
        <v>15</v>
      </c>
      <c r="D59" s="83" t="s">
        <v>238</v>
      </c>
      <c r="E59" s="83" t="s">
        <v>366</v>
      </c>
      <c r="F59" s="59">
        <v>100000</v>
      </c>
      <c r="G59" s="82">
        <v>113040</v>
      </c>
      <c r="H59" s="40" t="s">
        <v>7</v>
      </c>
      <c r="I59" s="26"/>
      <c r="J59" s="3"/>
      <c r="K59" s="62"/>
      <c r="L59" s="65"/>
    </row>
    <row r="60" spans="1:12" s="41" customFormat="1" ht="26.25" customHeight="1" thickBot="1" x14ac:dyDescent="0.45">
      <c r="A60" s="56">
        <v>44105</v>
      </c>
      <c r="B60" s="81">
        <v>530036932</v>
      </c>
      <c r="C60" s="83" t="s">
        <v>239</v>
      </c>
      <c r="D60" s="83" t="s">
        <v>240</v>
      </c>
      <c r="E60" s="83" t="s">
        <v>367</v>
      </c>
      <c r="F60" s="59">
        <v>38000</v>
      </c>
      <c r="G60" s="82">
        <v>27545</v>
      </c>
      <c r="H60" s="40" t="s">
        <v>7</v>
      </c>
      <c r="I60" s="26"/>
      <c r="J60" s="3"/>
      <c r="K60" s="62"/>
      <c r="L60" s="65"/>
    </row>
    <row r="61" spans="1:12" s="41" customFormat="1" ht="26.25" customHeight="1" thickBot="1" x14ac:dyDescent="0.45">
      <c r="A61" s="56">
        <v>44110</v>
      </c>
      <c r="B61" s="81">
        <v>530033488</v>
      </c>
      <c r="C61" s="83" t="s">
        <v>241</v>
      </c>
      <c r="D61" s="83" t="s">
        <v>242</v>
      </c>
      <c r="E61" s="83" t="s">
        <v>368</v>
      </c>
      <c r="F61" s="59">
        <v>145000</v>
      </c>
      <c r="G61" s="82">
        <v>156090</v>
      </c>
      <c r="H61" s="40" t="s">
        <v>7</v>
      </c>
      <c r="I61" s="26"/>
      <c r="J61" s="3"/>
      <c r="K61" s="62"/>
      <c r="L61" s="65"/>
    </row>
    <row r="62" spans="1:12" s="41" customFormat="1" ht="26.25" customHeight="1" thickBot="1" x14ac:dyDescent="0.45">
      <c r="A62" s="56">
        <v>44110</v>
      </c>
      <c r="B62" s="81">
        <v>530039036</v>
      </c>
      <c r="C62" s="83" t="s">
        <v>243</v>
      </c>
      <c r="D62" s="83" t="s">
        <v>244</v>
      </c>
      <c r="E62" s="83" t="s">
        <v>369</v>
      </c>
      <c r="F62" s="59">
        <v>47900</v>
      </c>
      <c r="G62" s="82">
        <v>36120</v>
      </c>
      <c r="H62" s="40" t="s">
        <v>7</v>
      </c>
      <c r="I62" s="26"/>
      <c r="J62" s="3"/>
      <c r="K62" s="61"/>
      <c r="L62" s="65"/>
    </row>
    <row r="63" spans="1:12" s="41" customFormat="1" ht="26.25" customHeight="1" thickBot="1" x14ac:dyDescent="0.45">
      <c r="A63" s="56">
        <v>44124</v>
      </c>
      <c r="B63" s="81">
        <v>530042959</v>
      </c>
      <c r="C63" s="83" t="s">
        <v>245</v>
      </c>
      <c r="D63" s="83" t="s">
        <v>246</v>
      </c>
      <c r="E63" s="83" t="s">
        <v>370</v>
      </c>
      <c r="F63" s="59">
        <v>71100</v>
      </c>
      <c r="G63" s="82">
        <v>82945</v>
      </c>
      <c r="H63" s="40" t="s">
        <v>7</v>
      </c>
      <c r="I63" s="26"/>
      <c r="J63" s="3"/>
      <c r="K63" s="62"/>
      <c r="L63" s="65"/>
    </row>
    <row r="64" spans="1:12" s="41" customFormat="1" ht="26.25" customHeight="1" thickBot="1" x14ac:dyDescent="0.45">
      <c r="A64" s="56">
        <v>44136</v>
      </c>
      <c r="B64" s="81">
        <v>530044552</v>
      </c>
      <c r="C64" s="83" t="s">
        <v>247</v>
      </c>
      <c r="D64" s="83" t="s">
        <v>248</v>
      </c>
      <c r="E64" s="83" t="s">
        <v>371</v>
      </c>
      <c r="F64" s="59">
        <v>97500</v>
      </c>
      <c r="G64" s="82">
        <v>93670</v>
      </c>
      <c r="H64" s="40" t="s">
        <v>7</v>
      </c>
      <c r="I64" s="26"/>
      <c r="J64" s="3"/>
      <c r="K64" s="62"/>
      <c r="L64" s="65"/>
    </row>
    <row r="65" spans="1:12" s="41" customFormat="1" ht="26.25" customHeight="1" thickBot="1" x14ac:dyDescent="0.45">
      <c r="A65" s="56">
        <v>44139</v>
      </c>
      <c r="B65" s="81">
        <v>530036819</v>
      </c>
      <c r="C65" s="83" t="s">
        <v>249</v>
      </c>
      <c r="D65" s="83" t="s">
        <v>250</v>
      </c>
      <c r="E65" s="83" t="s">
        <v>373</v>
      </c>
      <c r="F65" s="59">
        <v>72500</v>
      </c>
      <c r="G65" s="82">
        <v>68515</v>
      </c>
      <c r="H65" s="40" t="s">
        <v>7</v>
      </c>
      <c r="I65" s="26"/>
      <c r="J65" s="3"/>
      <c r="K65" s="61"/>
      <c r="L65" s="65"/>
    </row>
    <row r="66" spans="1:12" s="41" customFormat="1" ht="26.25" customHeight="1" thickBot="1" x14ac:dyDescent="0.45">
      <c r="A66" s="56">
        <v>44141</v>
      </c>
      <c r="B66" s="81">
        <v>530035693</v>
      </c>
      <c r="C66" s="83" t="s">
        <v>251</v>
      </c>
      <c r="D66" s="83" t="s">
        <v>252</v>
      </c>
      <c r="E66" s="83" t="s">
        <v>374</v>
      </c>
      <c r="F66" s="59">
        <v>50000</v>
      </c>
      <c r="G66" s="82">
        <v>52945</v>
      </c>
      <c r="H66" s="40" t="s">
        <v>7</v>
      </c>
      <c r="I66" s="26"/>
      <c r="J66" s="3"/>
      <c r="K66" s="61"/>
      <c r="L66" s="65"/>
    </row>
    <row r="67" spans="1:12" s="41" customFormat="1" ht="26.25" customHeight="1" thickBot="1" x14ac:dyDescent="0.45">
      <c r="A67" s="56">
        <v>44158</v>
      </c>
      <c r="B67" s="81">
        <v>530034999</v>
      </c>
      <c r="C67" s="83" t="s">
        <v>253</v>
      </c>
      <c r="D67" s="83" t="s">
        <v>254</v>
      </c>
      <c r="E67" s="83" t="s">
        <v>372</v>
      </c>
      <c r="F67" s="59">
        <v>185000</v>
      </c>
      <c r="G67" s="82">
        <v>106935</v>
      </c>
      <c r="H67" s="40" t="s">
        <v>7</v>
      </c>
      <c r="I67" s="26"/>
      <c r="J67" s="3"/>
      <c r="K67" s="62"/>
      <c r="L67" s="65"/>
    </row>
    <row r="68" spans="1:12" s="41" customFormat="1" ht="26.25" customHeight="1" thickBot="1" x14ac:dyDescent="0.45">
      <c r="A68" s="56">
        <v>44160</v>
      </c>
      <c r="B68" s="81">
        <v>530038013</v>
      </c>
      <c r="C68" s="83" t="s">
        <v>255</v>
      </c>
      <c r="D68" s="83" t="s">
        <v>256</v>
      </c>
      <c r="E68" s="83" t="s">
        <v>375</v>
      </c>
      <c r="F68" s="59">
        <v>70000</v>
      </c>
      <c r="G68" s="82">
        <v>75075</v>
      </c>
      <c r="H68" s="40" t="s">
        <v>7</v>
      </c>
      <c r="I68" s="26"/>
      <c r="J68" s="3"/>
      <c r="K68" s="61"/>
      <c r="L68" s="65"/>
    </row>
    <row r="69" spans="1:12" s="41" customFormat="1" ht="26.25" customHeight="1" thickBot="1" x14ac:dyDescent="0.45">
      <c r="A69" s="56">
        <v>44173</v>
      </c>
      <c r="B69" s="81">
        <v>530038595</v>
      </c>
      <c r="C69" s="83" t="s">
        <v>257</v>
      </c>
      <c r="D69" s="83" t="s">
        <v>258</v>
      </c>
      <c r="E69" s="83" t="s">
        <v>376</v>
      </c>
      <c r="F69" s="59">
        <v>89900</v>
      </c>
      <c r="G69" s="82">
        <v>58315</v>
      </c>
      <c r="H69" s="40" t="s">
        <v>7</v>
      </c>
      <c r="I69" s="26"/>
      <c r="J69" s="3"/>
      <c r="K69" s="62"/>
      <c r="L69" s="65"/>
    </row>
    <row r="70" spans="1:12" s="41" customFormat="1" ht="26.25" customHeight="1" thickBot="1" x14ac:dyDescent="0.45">
      <c r="A70" s="56">
        <v>44176</v>
      </c>
      <c r="B70" s="81">
        <v>530032279</v>
      </c>
      <c r="C70" s="83" t="s">
        <v>259</v>
      </c>
      <c r="D70" s="83" t="s">
        <v>260</v>
      </c>
      <c r="E70" s="83" t="s">
        <v>377</v>
      </c>
      <c r="F70" s="59">
        <v>85000</v>
      </c>
      <c r="G70" s="82">
        <v>54280</v>
      </c>
      <c r="H70" s="40" t="s">
        <v>7</v>
      </c>
      <c r="I70" s="26"/>
      <c r="J70" s="3"/>
      <c r="K70" s="61"/>
      <c r="L70" s="65"/>
    </row>
    <row r="71" spans="1:12" s="41" customFormat="1" ht="26.25" customHeight="1" thickBot="1" x14ac:dyDescent="0.45">
      <c r="A71" s="56">
        <v>44183</v>
      </c>
      <c r="B71" s="81">
        <v>530034859</v>
      </c>
      <c r="C71" s="83" t="s">
        <v>261</v>
      </c>
      <c r="D71" s="83" t="s">
        <v>262</v>
      </c>
      <c r="E71" s="83" t="s">
        <v>379</v>
      </c>
      <c r="F71" s="59">
        <v>160000</v>
      </c>
      <c r="G71" s="82">
        <v>90530</v>
      </c>
      <c r="H71" s="40" t="s">
        <v>7</v>
      </c>
      <c r="I71" s="26"/>
      <c r="J71" s="3"/>
      <c r="K71" s="61"/>
      <c r="L71" s="65"/>
    </row>
    <row r="72" spans="1:12" s="41" customFormat="1" ht="26.25" customHeight="1" thickBot="1" x14ac:dyDescent="0.45">
      <c r="A72" s="56">
        <v>44188</v>
      </c>
      <c r="B72" s="81">
        <v>530035901</v>
      </c>
      <c r="C72" s="83" t="s">
        <v>263</v>
      </c>
      <c r="D72" s="83" t="s">
        <v>264</v>
      </c>
      <c r="E72" s="83" t="s">
        <v>380</v>
      </c>
      <c r="F72" s="59">
        <v>208000</v>
      </c>
      <c r="G72" s="82">
        <v>179835</v>
      </c>
      <c r="H72" s="40" t="s">
        <v>7</v>
      </c>
      <c r="I72" s="26"/>
      <c r="J72" s="3"/>
      <c r="K72" s="61"/>
      <c r="L72" s="65"/>
    </row>
    <row r="73" spans="1:12" s="41" customFormat="1" ht="26.25" customHeight="1" thickBot="1" x14ac:dyDescent="0.45">
      <c r="A73" s="56">
        <v>44203</v>
      </c>
      <c r="B73" s="81">
        <v>530039664</v>
      </c>
      <c r="C73" s="83" t="s">
        <v>265</v>
      </c>
      <c r="D73" s="83" t="s">
        <v>266</v>
      </c>
      <c r="E73" s="83" t="s">
        <v>381</v>
      </c>
      <c r="F73" s="59">
        <v>65000</v>
      </c>
      <c r="G73" s="82">
        <v>69610</v>
      </c>
      <c r="H73" s="40" t="s">
        <v>7</v>
      </c>
      <c r="I73" s="26"/>
      <c r="J73" s="3"/>
      <c r="K73" s="61"/>
      <c r="L73" s="65"/>
    </row>
    <row r="74" spans="1:12" s="41" customFormat="1" ht="26.25" customHeight="1" thickBot="1" x14ac:dyDescent="0.45">
      <c r="A74" s="56">
        <v>44218</v>
      </c>
      <c r="B74" s="81">
        <v>530040999</v>
      </c>
      <c r="C74" s="83" t="s">
        <v>267</v>
      </c>
      <c r="D74" s="83" t="s">
        <v>268</v>
      </c>
      <c r="E74" s="83" t="s">
        <v>382</v>
      </c>
      <c r="F74" s="59">
        <v>99000</v>
      </c>
      <c r="G74" s="82">
        <v>112305</v>
      </c>
      <c r="H74" s="40" t="s">
        <v>7</v>
      </c>
      <c r="I74" s="26"/>
      <c r="J74" s="3"/>
      <c r="K74" s="61"/>
      <c r="L74" s="65"/>
    </row>
    <row r="75" spans="1:12" s="41" customFormat="1" ht="26.25" customHeight="1" thickBot="1" x14ac:dyDescent="0.45">
      <c r="A75" s="56">
        <v>44225</v>
      </c>
      <c r="B75" s="81">
        <v>530040972</v>
      </c>
      <c r="C75" s="83" t="s">
        <v>269</v>
      </c>
      <c r="D75" s="83" t="s">
        <v>270</v>
      </c>
      <c r="E75" s="83" t="s">
        <v>383</v>
      </c>
      <c r="F75" s="59">
        <v>79000</v>
      </c>
      <c r="G75" s="82">
        <v>62105</v>
      </c>
      <c r="H75" s="40" t="s">
        <v>7</v>
      </c>
      <c r="I75" s="26"/>
      <c r="J75" s="3"/>
      <c r="K75" s="61"/>
      <c r="L75" s="65"/>
    </row>
    <row r="76" spans="1:12" s="41" customFormat="1" ht="26.25" customHeight="1" thickBot="1" x14ac:dyDescent="0.45">
      <c r="A76" s="56">
        <v>44225</v>
      </c>
      <c r="B76" s="81">
        <v>530032813</v>
      </c>
      <c r="C76" s="83" t="s">
        <v>271</v>
      </c>
      <c r="D76" s="83" t="s">
        <v>272</v>
      </c>
      <c r="E76" s="83" t="s">
        <v>378</v>
      </c>
      <c r="F76" s="59">
        <v>138000</v>
      </c>
      <c r="G76" s="82">
        <v>72215</v>
      </c>
      <c r="H76" s="40" t="s">
        <v>7</v>
      </c>
      <c r="I76" s="26"/>
      <c r="J76" s="3"/>
      <c r="K76" s="62"/>
      <c r="L76" s="65"/>
    </row>
    <row r="77" spans="1:12" s="41" customFormat="1" ht="26.25" customHeight="1" thickBot="1" x14ac:dyDescent="0.45">
      <c r="A77" s="56">
        <v>44228</v>
      </c>
      <c r="B77" s="81">
        <v>530035960</v>
      </c>
      <c r="C77" s="83" t="s">
        <v>74</v>
      </c>
      <c r="D77" s="83" t="s">
        <v>273</v>
      </c>
      <c r="E77" s="83" t="s">
        <v>384</v>
      </c>
      <c r="F77" s="59">
        <v>50117</v>
      </c>
      <c r="G77" s="82">
        <v>45490</v>
      </c>
      <c r="H77" s="40" t="s">
        <v>7</v>
      </c>
      <c r="I77" s="26"/>
      <c r="J77" s="3"/>
      <c r="K77" s="62"/>
      <c r="L77" s="65"/>
    </row>
    <row r="78" spans="1:12" s="41" customFormat="1" ht="26.25" customHeight="1" thickBot="1" x14ac:dyDescent="0.45">
      <c r="A78" s="56">
        <v>44239</v>
      </c>
      <c r="B78" s="81">
        <v>530033402</v>
      </c>
      <c r="C78" s="83" t="s">
        <v>19</v>
      </c>
      <c r="D78" s="83" t="s">
        <v>274</v>
      </c>
      <c r="E78" s="83" t="s">
        <v>385</v>
      </c>
      <c r="F78" s="59">
        <v>180000</v>
      </c>
      <c r="G78" s="82">
        <v>141155</v>
      </c>
      <c r="H78" s="40" t="s">
        <v>7</v>
      </c>
      <c r="I78" s="26"/>
      <c r="J78" s="3"/>
      <c r="K78" s="61"/>
      <c r="L78" s="65"/>
    </row>
    <row r="79" spans="1:12" s="41" customFormat="1" ht="26.25" customHeight="1" thickBot="1" x14ac:dyDescent="0.45">
      <c r="A79" s="56">
        <v>44243</v>
      </c>
      <c r="B79" s="81">
        <v>530040514</v>
      </c>
      <c r="C79" s="83" t="s">
        <v>275</v>
      </c>
      <c r="D79" s="83" t="s">
        <v>276</v>
      </c>
      <c r="E79" s="83" t="s">
        <v>386</v>
      </c>
      <c r="F79" s="59">
        <v>16000</v>
      </c>
      <c r="G79" s="82">
        <v>45255</v>
      </c>
      <c r="H79" s="40" t="s">
        <v>7</v>
      </c>
      <c r="I79" s="26"/>
      <c r="J79" s="3"/>
      <c r="K79" s="62"/>
      <c r="L79" s="65"/>
    </row>
    <row r="80" spans="1:12" s="41" customFormat="1" ht="26.25" customHeight="1" thickBot="1" x14ac:dyDescent="0.45">
      <c r="A80" s="56">
        <v>44246</v>
      </c>
      <c r="B80" s="81">
        <v>530032791</v>
      </c>
      <c r="C80" s="83" t="s">
        <v>277</v>
      </c>
      <c r="D80" s="83" t="s">
        <v>278</v>
      </c>
      <c r="E80" s="83" t="s">
        <v>387</v>
      </c>
      <c r="F80" s="59">
        <v>99000</v>
      </c>
      <c r="G80" s="82">
        <v>88560</v>
      </c>
      <c r="H80" s="40" t="s">
        <v>7</v>
      </c>
      <c r="I80" s="26"/>
      <c r="J80" s="3"/>
      <c r="K80" s="61"/>
      <c r="L80" s="65"/>
    </row>
    <row r="81" spans="1:12" s="41" customFormat="1" ht="26.25" customHeight="1" thickBot="1" x14ac:dyDescent="0.45">
      <c r="A81" s="56">
        <v>44251</v>
      </c>
      <c r="B81" s="81">
        <v>530042800</v>
      </c>
      <c r="C81" s="83" t="s">
        <v>279</v>
      </c>
      <c r="D81" s="83" t="s">
        <v>280</v>
      </c>
      <c r="E81" s="83" t="s">
        <v>388</v>
      </c>
      <c r="F81" s="59">
        <v>57500</v>
      </c>
      <c r="G81" s="82">
        <v>54580</v>
      </c>
      <c r="H81" s="40" t="s">
        <v>7</v>
      </c>
      <c r="I81" s="26"/>
      <c r="J81" s="3"/>
      <c r="K81" s="62"/>
      <c r="L81" s="65"/>
    </row>
    <row r="82" spans="1:12" s="41" customFormat="1" ht="26.25" customHeight="1" thickBot="1" x14ac:dyDescent="0.45">
      <c r="A82" s="56">
        <v>44252</v>
      </c>
      <c r="B82" s="81">
        <v>530035456</v>
      </c>
      <c r="C82" s="83" t="s">
        <v>281</v>
      </c>
      <c r="D82" s="83" t="s">
        <v>282</v>
      </c>
      <c r="E82" s="83" t="s">
        <v>389</v>
      </c>
      <c r="F82" s="59">
        <v>160000</v>
      </c>
      <c r="G82" s="82">
        <v>160535</v>
      </c>
      <c r="H82" s="40" t="s">
        <v>7</v>
      </c>
      <c r="I82" s="26"/>
      <c r="J82" s="3"/>
      <c r="K82" s="61"/>
      <c r="L82" s="65"/>
    </row>
    <row r="83" spans="1:12" s="41" customFormat="1" ht="26.25" customHeight="1" thickBot="1" x14ac:dyDescent="0.45">
      <c r="A83" s="56">
        <v>44253</v>
      </c>
      <c r="B83" s="81">
        <v>530045273</v>
      </c>
      <c r="C83" s="83" t="s">
        <v>283</v>
      </c>
      <c r="D83" s="83" t="s">
        <v>284</v>
      </c>
      <c r="E83" s="83" t="s">
        <v>390</v>
      </c>
      <c r="F83" s="59">
        <v>72000</v>
      </c>
      <c r="G83" s="82">
        <v>31590</v>
      </c>
      <c r="H83" s="40" t="s">
        <v>7</v>
      </c>
      <c r="I83" s="26"/>
      <c r="J83" s="3"/>
      <c r="K83" s="61"/>
      <c r="L83" s="65"/>
    </row>
    <row r="84" spans="1:12" s="41" customFormat="1" ht="26.25" customHeight="1" thickBot="1" x14ac:dyDescent="0.45">
      <c r="A84" s="56">
        <v>44258</v>
      </c>
      <c r="B84" s="81">
        <v>530042908</v>
      </c>
      <c r="C84" s="83" t="s">
        <v>285</v>
      </c>
      <c r="D84" s="83" t="s">
        <v>150</v>
      </c>
      <c r="E84" s="83" t="s">
        <v>391</v>
      </c>
      <c r="F84" s="59">
        <v>125000</v>
      </c>
      <c r="G84" s="82">
        <v>87405</v>
      </c>
      <c r="H84" s="40" t="s">
        <v>7</v>
      </c>
      <c r="I84" s="26"/>
      <c r="J84" s="3"/>
      <c r="K84" s="61"/>
      <c r="L84" s="65"/>
    </row>
    <row r="85" spans="1:12" s="41" customFormat="1" ht="26.25" customHeight="1" thickBot="1" x14ac:dyDescent="0.45">
      <c r="A85" s="56">
        <v>44259</v>
      </c>
      <c r="B85" s="81">
        <v>530044595</v>
      </c>
      <c r="C85" s="83" t="s">
        <v>41</v>
      </c>
      <c r="D85" s="83" t="s">
        <v>286</v>
      </c>
      <c r="E85" s="83" t="s">
        <v>392</v>
      </c>
      <c r="F85" s="59">
        <v>54000</v>
      </c>
      <c r="G85" s="82">
        <v>45305</v>
      </c>
      <c r="H85" s="40" t="s">
        <v>7</v>
      </c>
      <c r="I85" s="26"/>
      <c r="J85" s="3"/>
      <c r="K85" s="61"/>
      <c r="L85" s="65"/>
    </row>
    <row r="86" spans="1:12" s="41" customFormat="1" ht="27" thickBot="1" x14ac:dyDescent="0.45">
      <c r="A86" s="56">
        <v>44264</v>
      </c>
      <c r="B86" s="81">
        <v>530035375</v>
      </c>
      <c r="C86" s="83" t="s">
        <v>287</v>
      </c>
      <c r="D86" s="83" t="s">
        <v>288</v>
      </c>
      <c r="E86" s="83" t="s">
        <v>393</v>
      </c>
      <c r="F86" s="59">
        <v>170000</v>
      </c>
      <c r="G86" s="82">
        <v>96800</v>
      </c>
      <c r="H86" s="40" t="s">
        <v>7</v>
      </c>
      <c r="I86" s="26"/>
      <c r="J86" s="3"/>
      <c r="K86" s="61"/>
      <c r="L86" s="65"/>
    </row>
    <row r="87" spans="1:12" s="41" customFormat="1" ht="27" thickBot="1" x14ac:dyDescent="0.45">
      <c r="A87" s="56">
        <v>44267</v>
      </c>
      <c r="B87" s="81">
        <v>530035162</v>
      </c>
      <c r="C87" s="83" t="s">
        <v>289</v>
      </c>
      <c r="D87" s="83" t="s">
        <v>150</v>
      </c>
      <c r="E87" s="83" t="s">
        <v>394</v>
      </c>
      <c r="F87" s="59">
        <v>119000</v>
      </c>
      <c r="G87" s="82">
        <v>82445</v>
      </c>
      <c r="H87" s="40" t="s">
        <v>7</v>
      </c>
      <c r="I87" s="26"/>
      <c r="J87" s="3"/>
      <c r="K87" s="61"/>
      <c r="L87" s="65"/>
    </row>
    <row r="88" spans="1:12" s="41" customFormat="1" ht="27" thickBot="1" x14ac:dyDescent="0.45">
      <c r="A88" s="56">
        <v>44273</v>
      </c>
      <c r="B88" s="81">
        <v>530043297</v>
      </c>
      <c r="C88" s="83" t="s">
        <v>290</v>
      </c>
      <c r="D88" s="83" t="s">
        <v>291</v>
      </c>
      <c r="E88" s="83" t="s">
        <v>395</v>
      </c>
      <c r="F88" s="59">
        <v>92500</v>
      </c>
      <c r="G88" s="82">
        <v>112845</v>
      </c>
      <c r="H88" s="40" t="s">
        <v>7</v>
      </c>
      <c r="I88" s="26"/>
      <c r="J88" s="3"/>
      <c r="K88" s="61"/>
      <c r="L88" s="65"/>
    </row>
    <row r="89" spans="1:12" s="41" customFormat="1" ht="27" thickBot="1" x14ac:dyDescent="0.45">
      <c r="A89" s="56">
        <v>44285</v>
      </c>
      <c r="B89" s="81">
        <v>530018543</v>
      </c>
      <c r="C89" s="83" t="s">
        <v>292</v>
      </c>
      <c r="D89" s="83" t="s">
        <v>36</v>
      </c>
      <c r="E89" s="83" t="s">
        <v>396</v>
      </c>
      <c r="F89" s="59">
        <v>160000</v>
      </c>
      <c r="G89" s="82">
        <v>93285</v>
      </c>
      <c r="H89" s="40" t="s">
        <v>7</v>
      </c>
      <c r="I89" s="26"/>
      <c r="J89" s="3"/>
      <c r="K89" s="61"/>
      <c r="L89" s="65"/>
    </row>
    <row r="90" spans="1:12" s="41" customFormat="1" ht="27" thickBot="1" x14ac:dyDescent="0.45">
      <c r="A90" s="56">
        <v>44298</v>
      </c>
      <c r="B90" s="81">
        <v>530036673</v>
      </c>
      <c r="C90" s="83" t="s">
        <v>293</v>
      </c>
      <c r="D90" s="83" t="s">
        <v>294</v>
      </c>
      <c r="E90" s="83" t="s">
        <v>397</v>
      </c>
      <c r="F90" s="59">
        <v>137000</v>
      </c>
      <c r="G90" s="82">
        <v>132880</v>
      </c>
      <c r="H90" s="40" t="s">
        <v>7</v>
      </c>
      <c r="I90" s="26"/>
      <c r="J90" s="3"/>
      <c r="K90" s="61"/>
      <c r="L90" s="65"/>
    </row>
    <row r="91" spans="1:12" s="41" customFormat="1" ht="27" thickBot="1" x14ac:dyDescent="0.45">
      <c r="A91" s="56">
        <v>44300</v>
      </c>
      <c r="B91" s="81">
        <v>530041189</v>
      </c>
      <c r="C91" s="83" t="s">
        <v>20</v>
      </c>
      <c r="D91" s="83" t="s">
        <v>295</v>
      </c>
      <c r="E91" s="83" t="s">
        <v>398</v>
      </c>
      <c r="F91" s="59">
        <v>90000</v>
      </c>
      <c r="G91" s="82">
        <v>77955</v>
      </c>
      <c r="H91" s="40" t="s">
        <v>7</v>
      </c>
      <c r="I91" s="26"/>
      <c r="J91" s="3"/>
      <c r="K91" s="61"/>
      <c r="L91" s="65"/>
    </row>
    <row r="92" spans="1:12" s="41" customFormat="1" ht="27" thickBot="1" x14ac:dyDescent="0.45">
      <c r="A92" s="56">
        <v>44305</v>
      </c>
      <c r="B92" s="81">
        <v>530035863</v>
      </c>
      <c r="C92" s="83" t="s">
        <v>296</v>
      </c>
      <c r="D92" s="83" t="s">
        <v>297</v>
      </c>
      <c r="E92" s="83" t="s">
        <v>399</v>
      </c>
      <c r="F92" s="59">
        <v>180000</v>
      </c>
      <c r="G92" s="82">
        <v>129445</v>
      </c>
      <c r="H92" s="40" t="s">
        <v>7</v>
      </c>
      <c r="I92" s="26"/>
      <c r="J92" s="3"/>
      <c r="K92" s="62"/>
      <c r="L92" s="65"/>
    </row>
    <row r="93" spans="1:12" s="41" customFormat="1" ht="27" thickBot="1" x14ac:dyDescent="0.45">
      <c r="A93" s="56">
        <v>44306</v>
      </c>
      <c r="B93" s="81">
        <v>530035979</v>
      </c>
      <c r="C93" s="83" t="s">
        <v>298</v>
      </c>
      <c r="D93" s="83" t="s">
        <v>299</v>
      </c>
      <c r="E93" s="83" t="s">
        <v>400</v>
      </c>
      <c r="F93" s="59">
        <v>73000</v>
      </c>
      <c r="G93" s="82">
        <v>37015</v>
      </c>
      <c r="H93" s="40" t="s">
        <v>7</v>
      </c>
      <c r="I93" s="26"/>
      <c r="J93" s="3"/>
      <c r="K93" s="61"/>
      <c r="L93" s="65"/>
    </row>
    <row r="94" spans="1:12" ht="20.25" customHeight="1" thickBot="1" x14ac:dyDescent="0.4">
      <c r="A94" s="101"/>
      <c r="B94" s="49"/>
      <c r="C94" s="5"/>
      <c r="D94" s="5"/>
      <c r="E94" s="44" t="s">
        <v>25</v>
      </c>
      <c r="F94" s="57"/>
      <c r="G94" s="98" t="s">
        <v>236</v>
      </c>
      <c r="H94" s="31"/>
    </row>
    <row r="95" spans="1:12" s="41" customFormat="1" ht="27" thickBot="1" x14ac:dyDescent="0.45">
      <c r="A95" s="56">
        <v>44306</v>
      </c>
      <c r="B95" s="81">
        <v>530042827</v>
      </c>
      <c r="C95" s="83" t="s">
        <v>300</v>
      </c>
      <c r="D95" s="83" t="s">
        <v>301</v>
      </c>
      <c r="E95" s="83" t="s">
        <v>401</v>
      </c>
      <c r="F95" s="59">
        <v>56000</v>
      </c>
      <c r="G95" s="82">
        <v>59090</v>
      </c>
      <c r="H95" s="40" t="s">
        <v>7</v>
      </c>
      <c r="I95" s="26"/>
      <c r="J95" s="3"/>
      <c r="K95" s="61"/>
      <c r="L95" s="65"/>
    </row>
    <row r="96" spans="1:12" s="41" customFormat="1" ht="27" thickBot="1" x14ac:dyDescent="0.45">
      <c r="A96" s="56">
        <v>44315</v>
      </c>
      <c r="B96" s="81">
        <v>530042843</v>
      </c>
      <c r="C96" s="83" t="s">
        <v>302</v>
      </c>
      <c r="D96" s="83" t="s">
        <v>303</v>
      </c>
      <c r="E96" s="83" t="s">
        <v>402</v>
      </c>
      <c r="F96" s="59">
        <v>130000</v>
      </c>
      <c r="G96" s="82">
        <v>83775</v>
      </c>
      <c r="H96" s="40" t="s">
        <v>7</v>
      </c>
      <c r="I96" s="26"/>
      <c r="J96" s="3"/>
      <c r="K96" s="61"/>
      <c r="L96" s="65"/>
    </row>
    <row r="97" spans="1:12" s="41" customFormat="1" ht="27" thickBot="1" x14ac:dyDescent="0.45">
      <c r="A97" s="56">
        <v>44317</v>
      </c>
      <c r="B97" s="81">
        <v>530033127</v>
      </c>
      <c r="C97" s="83" t="s">
        <v>304</v>
      </c>
      <c r="D97" s="83" t="s">
        <v>305</v>
      </c>
      <c r="E97" s="83" t="s">
        <v>403</v>
      </c>
      <c r="F97" s="59">
        <v>67500</v>
      </c>
      <c r="G97" s="82">
        <v>84650</v>
      </c>
      <c r="H97" s="40" t="s">
        <v>7</v>
      </c>
      <c r="I97" s="26"/>
      <c r="J97" s="3"/>
      <c r="K97" s="61"/>
      <c r="L97" s="65"/>
    </row>
    <row r="98" spans="1:12" s="41" customFormat="1" ht="27" thickBot="1" x14ac:dyDescent="0.45">
      <c r="A98" s="56">
        <v>44323</v>
      </c>
      <c r="B98" s="81">
        <v>530039796</v>
      </c>
      <c r="C98" s="83" t="s">
        <v>306</v>
      </c>
      <c r="D98" s="83" t="s">
        <v>307</v>
      </c>
      <c r="E98" s="83" t="s">
        <v>404</v>
      </c>
      <c r="F98" s="59">
        <v>101000</v>
      </c>
      <c r="G98" s="82">
        <v>61755</v>
      </c>
      <c r="H98" s="40" t="s">
        <v>7</v>
      </c>
      <c r="I98" s="26"/>
      <c r="J98" s="3"/>
      <c r="K98" s="62"/>
      <c r="L98" s="65"/>
    </row>
    <row r="99" spans="1:12" s="41" customFormat="1" ht="27" thickBot="1" x14ac:dyDescent="0.45">
      <c r="A99" s="56">
        <v>44323</v>
      </c>
      <c r="B99" s="81">
        <v>530017830</v>
      </c>
      <c r="C99" s="83" t="s">
        <v>308</v>
      </c>
      <c r="D99" s="83" t="s">
        <v>309</v>
      </c>
      <c r="E99" s="83" t="s">
        <v>405</v>
      </c>
      <c r="F99" s="59">
        <v>262500</v>
      </c>
      <c r="G99" s="82">
        <v>109450</v>
      </c>
      <c r="H99" s="40" t="s">
        <v>7</v>
      </c>
      <c r="I99" s="26"/>
      <c r="J99" s="3"/>
      <c r="K99" s="62"/>
      <c r="L99" s="65"/>
    </row>
    <row r="100" spans="1:12" s="41" customFormat="1" ht="27" thickBot="1" x14ac:dyDescent="0.45">
      <c r="A100" s="56">
        <v>44326</v>
      </c>
      <c r="B100" s="81">
        <v>530017377</v>
      </c>
      <c r="C100" s="83" t="s">
        <v>22</v>
      </c>
      <c r="D100" s="83" t="s">
        <v>310</v>
      </c>
      <c r="E100" s="83" t="s">
        <v>23</v>
      </c>
      <c r="F100" s="59">
        <v>210000</v>
      </c>
      <c r="G100" s="82">
        <v>106740</v>
      </c>
      <c r="H100" s="40" t="s">
        <v>7</v>
      </c>
      <c r="I100" s="26"/>
      <c r="J100" s="3"/>
      <c r="K100" s="61"/>
      <c r="L100" s="65"/>
    </row>
    <row r="101" spans="1:12" s="41" customFormat="1" ht="27" thickBot="1" x14ac:dyDescent="0.45">
      <c r="A101" s="56">
        <v>44329</v>
      </c>
      <c r="B101" s="81">
        <v>530040980</v>
      </c>
      <c r="C101" s="83" t="s">
        <v>311</v>
      </c>
      <c r="D101" s="83" t="s">
        <v>312</v>
      </c>
      <c r="E101" s="83" t="s">
        <v>406</v>
      </c>
      <c r="F101" s="59">
        <v>150000</v>
      </c>
      <c r="G101" s="82">
        <v>105220</v>
      </c>
      <c r="H101" s="40" t="s">
        <v>7</v>
      </c>
      <c r="I101" s="26"/>
      <c r="J101" s="3"/>
      <c r="K101" s="62"/>
      <c r="L101" s="65"/>
    </row>
    <row r="102" spans="1:12" s="41" customFormat="1" ht="27" thickBot="1" x14ac:dyDescent="0.45">
      <c r="A102" s="56">
        <v>44342</v>
      </c>
      <c r="B102" s="81">
        <v>530039214</v>
      </c>
      <c r="C102" s="83" t="s">
        <v>117</v>
      </c>
      <c r="D102" s="83" t="s">
        <v>313</v>
      </c>
      <c r="E102" s="83" t="s">
        <v>407</v>
      </c>
      <c r="F102" s="59">
        <v>34000</v>
      </c>
      <c r="G102" s="82">
        <v>23610</v>
      </c>
      <c r="H102" s="40" t="s">
        <v>7</v>
      </c>
      <c r="I102" s="26"/>
      <c r="J102" s="3"/>
      <c r="K102" s="61"/>
      <c r="L102" s="65"/>
    </row>
    <row r="103" spans="1:12" s="41" customFormat="1" ht="27" thickBot="1" x14ac:dyDescent="0.45">
      <c r="A103" s="56">
        <v>44343</v>
      </c>
      <c r="B103" s="81">
        <v>530041715</v>
      </c>
      <c r="C103" s="83" t="s">
        <v>314</v>
      </c>
      <c r="D103" s="83" t="s">
        <v>315</v>
      </c>
      <c r="E103" s="83" t="s">
        <v>408</v>
      </c>
      <c r="F103" s="59">
        <v>30000</v>
      </c>
      <c r="G103" s="82">
        <v>20640</v>
      </c>
      <c r="H103" s="40" t="s">
        <v>7</v>
      </c>
      <c r="I103" s="26"/>
      <c r="J103" s="3"/>
      <c r="K103" s="61"/>
      <c r="L103" s="65"/>
    </row>
    <row r="104" spans="1:12" s="41" customFormat="1" ht="27" thickBot="1" x14ac:dyDescent="0.45">
      <c r="A104" s="56">
        <v>44343</v>
      </c>
      <c r="B104" s="81">
        <v>530018993</v>
      </c>
      <c r="C104" s="83" t="s">
        <v>316</v>
      </c>
      <c r="D104" s="83" t="s">
        <v>317</v>
      </c>
      <c r="E104" s="83" t="s">
        <v>409</v>
      </c>
      <c r="F104" s="59">
        <v>199900</v>
      </c>
      <c r="G104" s="82">
        <v>143015</v>
      </c>
      <c r="H104" s="40" t="s">
        <v>7</v>
      </c>
      <c r="I104" s="26"/>
      <c r="J104" s="3"/>
      <c r="K104" s="61"/>
      <c r="L104" s="65"/>
    </row>
    <row r="105" spans="1:12" s="41" customFormat="1" ht="27" thickBot="1" x14ac:dyDescent="0.45">
      <c r="A105" s="56">
        <v>44344</v>
      </c>
      <c r="B105" s="81">
        <v>530042711</v>
      </c>
      <c r="C105" s="83" t="s">
        <v>318</v>
      </c>
      <c r="D105" s="83" t="s">
        <v>319</v>
      </c>
      <c r="E105" s="83" t="s">
        <v>410</v>
      </c>
      <c r="F105" s="59">
        <v>135000</v>
      </c>
      <c r="G105" s="82">
        <v>86590</v>
      </c>
      <c r="H105" s="40" t="s">
        <v>7</v>
      </c>
      <c r="I105" s="26"/>
      <c r="J105" s="3"/>
      <c r="K105" s="61"/>
      <c r="L105" s="65"/>
    </row>
    <row r="106" spans="1:12" s="41" customFormat="1" ht="27" thickBot="1" x14ac:dyDescent="0.45">
      <c r="A106" s="56">
        <v>44348</v>
      </c>
      <c r="B106" s="81">
        <v>530042827</v>
      </c>
      <c r="C106" s="83" t="s">
        <v>301</v>
      </c>
      <c r="D106" s="83" t="s">
        <v>320</v>
      </c>
      <c r="E106" s="83" t="s">
        <v>401</v>
      </c>
      <c r="F106" s="59">
        <v>110000</v>
      </c>
      <c r="G106" s="82">
        <v>59090</v>
      </c>
      <c r="H106" s="40" t="s">
        <v>7</v>
      </c>
      <c r="I106" s="26"/>
      <c r="J106" s="3"/>
      <c r="K106" s="61"/>
      <c r="L106" s="65"/>
    </row>
    <row r="107" spans="1:12" s="41" customFormat="1" ht="27" thickBot="1" x14ac:dyDescent="0.45">
      <c r="A107" s="56">
        <v>44349</v>
      </c>
      <c r="B107" s="81">
        <v>530043319</v>
      </c>
      <c r="C107" s="83" t="s">
        <v>83</v>
      </c>
      <c r="D107" s="83" t="s">
        <v>321</v>
      </c>
      <c r="E107" s="83" t="s">
        <v>411</v>
      </c>
      <c r="F107" s="59">
        <v>53000</v>
      </c>
      <c r="G107" s="82">
        <v>57185</v>
      </c>
      <c r="H107" s="40" t="s">
        <v>7</v>
      </c>
      <c r="I107" s="26"/>
      <c r="J107" s="3"/>
      <c r="K107" s="61"/>
      <c r="L107" s="65"/>
    </row>
    <row r="108" spans="1:12" s="41" customFormat="1" ht="27" thickBot="1" x14ac:dyDescent="0.45">
      <c r="A108" s="56">
        <v>44354</v>
      </c>
      <c r="B108" s="81">
        <v>530032953</v>
      </c>
      <c r="C108" s="83" t="s">
        <v>322</v>
      </c>
      <c r="D108" s="83" t="s">
        <v>323</v>
      </c>
      <c r="E108" s="83" t="s">
        <v>412</v>
      </c>
      <c r="F108" s="59">
        <v>145000</v>
      </c>
      <c r="G108" s="82">
        <v>88580</v>
      </c>
      <c r="H108" s="40" t="s">
        <v>7</v>
      </c>
      <c r="I108" s="26"/>
      <c r="J108" s="3"/>
      <c r="K108" s="61"/>
      <c r="L108" s="65"/>
    </row>
    <row r="109" spans="1:12" s="41" customFormat="1" ht="27" thickBot="1" x14ac:dyDescent="0.45">
      <c r="A109" s="56">
        <v>44368</v>
      </c>
      <c r="B109" s="81">
        <v>530034220</v>
      </c>
      <c r="C109" s="83" t="s">
        <v>324</v>
      </c>
      <c r="D109" s="83" t="s">
        <v>325</v>
      </c>
      <c r="E109" s="83" t="s">
        <v>413</v>
      </c>
      <c r="F109" s="59">
        <v>119000</v>
      </c>
      <c r="G109" s="82">
        <v>63135</v>
      </c>
      <c r="H109" s="40" t="s">
        <v>7</v>
      </c>
      <c r="I109" s="26"/>
      <c r="J109" s="3"/>
      <c r="K109" s="61"/>
      <c r="L109" s="65"/>
    </row>
    <row r="110" spans="1:12" s="41" customFormat="1" ht="27" thickBot="1" x14ac:dyDescent="0.45">
      <c r="A110" s="56">
        <v>44370</v>
      </c>
      <c r="B110" s="81">
        <v>530032937</v>
      </c>
      <c r="C110" s="83" t="s">
        <v>17</v>
      </c>
      <c r="D110" s="83" t="s">
        <v>316</v>
      </c>
      <c r="E110" s="83" t="s">
        <v>414</v>
      </c>
      <c r="F110" s="59">
        <v>300000</v>
      </c>
      <c r="G110" s="82">
        <v>237265</v>
      </c>
      <c r="H110" s="40" t="s">
        <v>7</v>
      </c>
      <c r="I110" s="26"/>
      <c r="J110" s="3"/>
      <c r="K110" s="61"/>
      <c r="L110" s="65"/>
    </row>
    <row r="111" spans="1:12" s="41" customFormat="1" ht="26.25" customHeight="1" thickBot="1" x14ac:dyDescent="0.45">
      <c r="A111" s="56">
        <v>44376</v>
      </c>
      <c r="B111" s="81">
        <v>530035626</v>
      </c>
      <c r="C111" s="83" t="s">
        <v>16</v>
      </c>
      <c r="D111" s="83" t="s">
        <v>326</v>
      </c>
      <c r="E111" s="83" t="s">
        <v>415</v>
      </c>
      <c r="F111" s="59">
        <v>250000</v>
      </c>
      <c r="G111" s="82">
        <v>185525</v>
      </c>
      <c r="H111" s="40" t="s">
        <v>7</v>
      </c>
      <c r="I111" s="26"/>
      <c r="J111" s="3"/>
      <c r="K111" s="61"/>
      <c r="L111" s="65"/>
    </row>
    <row r="112" spans="1:12" s="41" customFormat="1" ht="26.25" customHeight="1" thickBot="1" x14ac:dyDescent="0.45">
      <c r="A112" s="56">
        <v>44389</v>
      </c>
      <c r="B112" s="81">
        <v>530039117</v>
      </c>
      <c r="C112" s="83" t="s">
        <v>327</v>
      </c>
      <c r="D112" s="83" t="s">
        <v>328</v>
      </c>
      <c r="E112" s="83" t="s">
        <v>416</v>
      </c>
      <c r="F112" s="59">
        <v>84900</v>
      </c>
      <c r="G112" s="82">
        <v>54370</v>
      </c>
      <c r="H112" s="40" t="s">
        <v>7</v>
      </c>
      <c r="I112" s="26"/>
      <c r="J112" s="3"/>
      <c r="K112" s="61"/>
      <c r="L112" s="65"/>
    </row>
    <row r="113" spans="1:12" s="41" customFormat="1" ht="26.25" customHeight="1" thickBot="1" x14ac:dyDescent="0.45">
      <c r="A113" s="56">
        <v>44393</v>
      </c>
      <c r="B113" s="81">
        <v>530041057</v>
      </c>
      <c r="C113" s="84" t="s">
        <v>329</v>
      </c>
      <c r="D113" s="83" t="s">
        <v>330</v>
      </c>
      <c r="E113" s="83" t="s">
        <v>417</v>
      </c>
      <c r="F113" s="59">
        <v>75000</v>
      </c>
      <c r="G113" s="82">
        <v>81190</v>
      </c>
      <c r="H113" s="40" t="s">
        <v>7</v>
      </c>
      <c r="I113" s="26"/>
      <c r="J113" s="3"/>
      <c r="K113" s="61"/>
      <c r="L113" s="65"/>
    </row>
    <row r="114" spans="1:12" s="41" customFormat="1" ht="26.25" customHeight="1" thickBot="1" x14ac:dyDescent="0.45">
      <c r="A114" s="56">
        <v>44424</v>
      </c>
      <c r="B114" s="81">
        <v>530034530</v>
      </c>
      <c r="C114" s="83" t="s">
        <v>331</v>
      </c>
      <c r="D114" s="83" t="s">
        <v>332</v>
      </c>
      <c r="E114" s="83" t="s">
        <v>418</v>
      </c>
      <c r="F114" s="59">
        <v>135000</v>
      </c>
      <c r="G114" s="82">
        <v>91685</v>
      </c>
      <c r="H114" s="40" t="s">
        <v>7</v>
      </c>
      <c r="I114" s="26"/>
      <c r="J114" s="3"/>
      <c r="K114" s="61"/>
      <c r="L114" s="65"/>
    </row>
    <row r="115" spans="1:12" s="41" customFormat="1" ht="27" thickBot="1" x14ac:dyDescent="0.45">
      <c r="A115" s="56">
        <v>44425</v>
      </c>
      <c r="B115" s="81">
        <v>530044579</v>
      </c>
      <c r="C115" s="83" t="s">
        <v>333</v>
      </c>
      <c r="D115" s="83" t="s">
        <v>334</v>
      </c>
      <c r="E115" s="83" t="s">
        <v>419</v>
      </c>
      <c r="F115" s="59">
        <v>135000</v>
      </c>
      <c r="G115" s="82">
        <v>111775</v>
      </c>
      <c r="H115" s="40" t="s">
        <v>7</v>
      </c>
      <c r="I115" s="26"/>
      <c r="J115" s="3"/>
      <c r="K115" s="61"/>
      <c r="L115" s="65"/>
    </row>
    <row r="116" spans="1:12" ht="27" thickBot="1" x14ac:dyDescent="0.45">
      <c r="A116" s="56">
        <v>44425</v>
      </c>
      <c r="B116" s="81">
        <v>530036339</v>
      </c>
      <c r="C116" s="83" t="s">
        <v>335</v>
      </c>
      <c r="D116" s="83" t="s">
        <v>336</v>
      </c>
      <c r="E116" s="83" t="s">
        <v>420</v>
      </c>
      <c r="F116" s="59">
        <v>40000</v>
      </c>
      <c r="G116" s="82">
        <v>39315</v>
      </c>
      <c r="H116" s="40" t="s">
        <v>7</v>
      </c>
    </row>
    <row r="117" spans="1:12" s="41" customFormat="1" ht="27" customHeight="1" thickBot="1" x14ac:dyDescent="0.45">
      <c r="A117" s="56">
        <v>44426</v>
      </c>
      <c r="B117" s="81">
        <v>530043068</v>
      </c>
      <c r="C117" s="83" t="s">
        <v>337</v>
      </c>
      <c r="D117" s="83" t="s">
        <v>338</v>
      </c>
      <c r="E117" s="83" t="s">
        <v>421</v>
      </c>
      <c r="F117" s="59">
        <v>157500</v>
      </c>
      <c r="G117" s="82">
        <v>149750</v>
      </c>
      <c r="H117" s="40" t="s">
        <v>7</v>
      </c>
      <c r="I117" s="26"/>
      <c r="J117" s="3"/>
      <c r="K117" s="61"/>
      <c r="L117" s="65"/>
    </row>
    <row r="118" spans="1:12" s="41" customFormat="1" ht="26.25" customHeight="1" thickBot="1" x14ac:dyDescent="0.45">
      <c r="A118" s="56">
        <v>44432</v>
      </c>
      <c r="B118" s="81">
        <v>530042487</v>
      </c>
      <c r="C118" s="83" t="s">
        <v>339</v>
      </c>
      <c r="D118" s="83" t="s">
        <v>340</v>
      </c>
      <c r="E118" s="83" t="s">
        <v>422</v>
      </c>
      <c r="F118" s="59">
        <v>128000</v>
      </c>
      <c r="G118" s="82">
        <v>64750</v>
      </c>
      <c r="H118" s="40" t="s">
        <v>7</v>
      </c>
      <c r="I118" s="26"/>
      <c r="J118" s="3"/>
      <c r="K118" s="61"/>
      <c r="L118" s="65"/>
    </row>
    <row r="119" spans="1:12" s="41" customFormat="1" ht="26.25" customHeight="1" thickBot="1" x14ac:dyDescent="0.45">
      <c r="A119" s="56">
        <v>44432</v>
      </c>
      <c r="B119" s="81">
        <v>530042347</v>
      </c>
      <c r="C119" s="83" t="s">
        <v>341</v>
      </c>
      <c r="D119" s="83" t="s">
        <v>342</v>
      </c>
      <c r="E119" s="83" t="s">
        <v>423</v>
      </c>
      <c r="F119" s="59">
        <v>125000</v>
      </c>
      <c r="G119" s="82">
        <v>88565</v>
      </c>
      <c r="H119" s="40" t="s">
        <v>7</v>
      </c>
      <c r="I119" s="26"/>
      <c r="J119" s="3"/>
      <c r="K119" s="62"/>
      <c r="L119" s="65"/>
    </row>
    <row r="120" spans="1:12" s="41" customFormat="1" ht="26.25" customHeight="1" thickBot="1" x14ac:dyDescent="0.45">
      <c r="A120" s="56">
        <v>44433</v>
      </c>
      <c r="B120" s="81">
        <v>530032570</v>
      </c>
      <c r="C120" s="83" t="s">
        <v>343</v>
      </c>
      <c r="D120" s="83" t="s">
        <v>301</v>
      </c>
      <c r="E120" s="83" t="s">
        <v>424</v>
      </c>
      <c r="F120" s="59">
        <v>65000</v>
      </c>
      <c r="G120" s="82">
        <v>52260</v>
      </c>
      <c r="H120" s="40" t="s">
        <v>7</v>
      </c>
      <c r="I120" s="26"/>
      <c r="J120" s="3"/>
      <c r="K120" s="61"/>
      <c r="L120" s="65"/>
    </row>
    <row r="121" spans="1:12" s="41" customFormat="1" ht="27" thickBot="1" x14ac:dyDescent="0.45">
      <c r="A121" s="56">
        <v>44433</v>
      </c>
      <c r="B121" s="81">
        <v>530042134</v>
      </c>
      <c r="C121" s="83" t="s">
        <v>154</v>
      </c>
      <c r="D121" s="83" t="s">
        <v>344</v>
      </c>
      <c r="E121" s="83" t="s">
        <v>425</v>
      </c>
      <c r="F121" s="59">
        <v>74900</v>
      </c>
      <c r="G121" s="82">
        <v>34305</v>
      </c>
      <c r="H121" s="40" t="s">
        <v>7</v>
      </c>
      <c r="I121" s="26"/>
      <c r="J121" s="3"/>
      <c r="K121" s="61"/>
      <c r="L121" s="65"/>
    </row>
    <row r="122" spans="1:12" s="41" customFormat="1" ht="27" customHeight="1" thickBot="1" x14ac:dyDescent="0.45">
      <c r="A122" s="56">
        <v>44438</v>
      </c>
      <c r="B122" s="81">
        <v>530035111</v>
      </c>
      <c r="C122" s="83" t="s">
        <v>345</v>
      </c>
      <c r="D122" s="83" t="s">
        <v>346</v>
      </c>
      <c r="E122" s="83" t="s">
        <v>426</v>
      </c>
      <c r="F122" s="59">
        <v>173000</v>
      </c>
      <c r="G122" s="82">
        <v>93320</v>
      </c>
      <c r="H122" s="40" t="s">
        <v>7</v>
      </c>
      <c r="I122" s="26"/>
      <c r="J122" s="3"/>
      <c r="K122" s="61"/>
      <c r="L122" s="65"/>
    </row>
    <row r="123" spans="1:12" s="41" customFormat="1" ht="27" customHeight="1" thickBot="1" x14ac:dyDescent="0.45">
      <c r="A123" s="56">
        <v>44439</v>
      </c>
      <c r="B123" s="81">
        <v>530039680</v>
      </c>
      <c r="C123" s="83" t="s">
        <v>83</v>
      </c>
      <c r="D123" s="83" t="s">
        <v>345</v>
      </c>
      <c r="E123" s="83" t="s">
        <v>427</v>
      </c>
      <c r="F123" s="59">
        <v>65000</v>
      </c>
      <c r="G123" s="82">
        <v>46605</v>
      </c>
      <c r="H123" s="40" t="s">
        <v>7</v>
      </c>
      <c r="I123" s="26"/>
      <c r="J123" s="3"/>
      <c r="K123" s="61"/>
      <c r="L123" s="65"/>
    </row>
    <row r="124" spans="1:12" s="41" customFormat="1" ht="26.25" customHeight="1" thickBot="1" x14ac:dyDescent="0.45">
      <c r="A124" s="56">
        <v>44439</v>
      </c>
      <c r="B124" s="81">
        <v>530031957</v>
      </c>
      <c r="C124" s="83" t="s">
        <v>347</v>
      </c>
      <c r="D124" s="83" t="s">
        <v>348</v>
      </c>
      <c r="E124" s="83" t="s">
        <v>428</v>
      </c>
      <c r="F124" s="59">
        <v>41000</v>
      </c>
      <c r="G124" s="82">
        <v>38630</v>
      </c>
      <c r="H124" s="40" t="s">
        <v>7</v>
      </c>
      <c r="I124" s="26"/>
      <c r="J124" s="3"/>
      <c r="K124" s="61"/>
      <c r="L124" s="65"/>
    </row>
    <row r="125" spans="1:12" s="41" customFormat="1" ht="26.25" customHeight="1" thickBot="1" x14ac:dyDescent="0.45">
      <c r="A125" s="56">
        <v>44441</v>
      </c>
      <c r="B125" s="81">
        <v>530042320</v>
      </c>
      <c r="C125" s="83" t="s">
        <v>349</v>
      </c>
      <c r="D125" s="83" t="s">
        <v>350</v>
      </c>
      <c r="E125" s="83" t="s">
        <v>429</v>
      </c>
      <c r="F125" s="59">
        <v>79000</v>
      </c>
      <c r="G125" s="82">
        <v>59965</v>
      </c>
      <c r="H125" s="40" t="s">
        <v>7</v>
      </c>
      <c r="I125" s="26"/>
      <c r="J125" s="3"/>
      <c r="K125" s="62"/>
      <c r="L125" s="65"/>
    </row>
    <row r="126" spans="1:12" s="41" customFormat="1" ht="26.25" customHeight="1" thickBot="1" x14ac:dyDescent="0.45">
      <c r="A126" s="56">
        <v>44446</v>
      </c>
      <c r="B126" s="81">
        <v>530032961</v>
      </c>
      <c r="C126" s="83" t="s">
        <v>351</v>
      </c>
      <c r="D126" s="83" t="s">
        <v>352</v>
      </c>
      <c r="E126" s="83" t="s">
        <v>430</v>
      </c>
      <c r="F126" s="59">
        <v>119000</v>
      </c>
      <c r="G126" s="82">
        <v>73590</v>
      </c>
      <c r="H126" s="40" t="s">
        <v>7</v>
      </c>
      <c r="I126" s="26"/>
      <c r="J126" s="3"/>
      <c r="K126" s="61"/>
      <c r="L126" s="65"/>
    </row>
    <row r="127" spans="1:12" s="41" customFormat="1" ht="26.25" customHeight="1" thickBot="1" x14ac:dyDescent="0.45">
      <c r="A127" s="56">
        <v>44449</v>
      </c>
      <c r="B127" s="81">
        <v>530036436</v>
      </c>
      <c r="C127" s="83" t="s">
        <v>353</v>
      </c>
      <c r="D127" s="83" t="s">
        <v>354</v>
      </c>
      <c r="E127" s="83" t="s">
        <v>431</v>
      </c>
      <c r="F127" s="59">
        <v>65000</v>
      </c>
      <c r="G127" s="82">
        <v>43170</v>
      </c>
      <c r="H127" s="40" t="s">
        <v>7</v>
      </c>
      <c r="I127" s="26"/>
      <c r="J127" s="3"/>
      <c r="K127" s="61"/>
      <c r="L127" s="65"/>
    </row>
    <row r="128" spans="1:12" s="42" customFormat="1" ht="26.25" customHeight="1" thickBot="1" x14ac:dyDescent="0.45">
      <c r="A128" s="56">
        <v>44449</v>
      </c>
      <c r="B128" s="81">
        <v>530041685</v>
      </c>
      <c r="C128" s="83" t="s">
        <v>355</v>
      </c>
      <c r="D128" s="83" t="s">
        <v>356</v>
      </c>
      <c r="E128" s="83" t="s">
        <v>432</v>
      </c>
      <c r="F128" s="59">
        <v>38724</v>
      </c>
      <c r="G128" s="82">
        <v>49610</v>
      </c>
      <c r="H128" s="40" t="s">
        <v>7</v>
      </c>
      <c r="I128" s="26"/>
      <c r="J128" s="3"/>
      <c r="K128" s="66"/>
      <c r="L128" s="67"/>
    </row>
    <row r="129" spans="1:12" s="21" customFormat="1" ht="26.25" customHeight="1" thickBot="1" x14ac:dyDescent="0.45">
      <c r="A129" s="56">
        <v>44454</v>
      </c>
      <c r="B129" s="81">
        <v>530042517</v>
      </c>
      <c r="C129" s="83" t="s">
        <v>180</v>
      </c>
      <c r="D129" s="83" t="s">
        <v>357</v>
      </c>
      <c r="E129" s="83" t="s">
        <v>433</v>
      </c>
      <c r="F129" s="59">
        <v>118000</v>
      </c>
      <c r="G129" s="82">
        <v>73315</v>
      </c>
      <c r="H129" s="40" t="s">
        <v>7</v>
      </c>
      <c r="I129" s="26"/>
      <c r="J129" s="3"/>
      <c r="K129" s="63"/>
    </row>
    <row r="130" spans="1:12" s="41" customFormat="1" ht="26.25" customHeight="1" thickBot="1" x14ac:dyDescent="0.45">
      <c r="A130" s="56">
        <v>44455</v>
      </c>
      <c r="B130" s="81">
        <v>530045737</v>
      </c>
      <c r="C130" s="83" t="s">
        <v>358</v>
      </c>
      <c r="D130" s="83" t="s">
        <v>359</v>
      </c>
      <c r="E130" s="83" t="s">
        <v>434</v>
      </c>
      <c r="F130" s="59">
        <v>55000</v>
      </c>
      <c r="G130" s="82">
        <v>28170</v>
      </c>
      <c r="H130" s="40" t="s">
        <v>7</v>
      </c>
      <c r="I130" s="26"/>
      <c r="J130" s="3"/>
      <c r="K130" s="62"/>
      <c r="L130" s="65"/>
    </row>
    <row r="131" spans="1:12" s="41" customFormat="1" ht="26.25" customHeight="1" thickBot="1" x14ac:dyDescent="0.45">
      <c r="A131" s="56">
        <v>44463</v>
      </c>
      <c r="B131" s="81">
        <v>530041014</v>
      </c>
      <c r="C131" s="83" t="s">
        <v>360</v>
      </c>
      <c r="D131" s="83" t="s">
        <v>361</v>
      </c>
      <c r="E131" s="83" t="s">
        <v>435</v>
      </c>
      <c r="F131" s="59">
        <v>80000</v>
      </c>
      <c r="G131" s="82">
        <v>48105</v>
      </c>
      <c r="H131" s="40" t="s">
        <v>7</v>
      </c>
      <c r="I131" s="26"/>
      <c r="J131" s="3"/>
      <c r="K131" s="62"/>
      <c r="L131" s="65"/>
    </row>
    <row r="132" spans="1:12" s="41" customFormat="1" ht="26.25" customHeight="1" thickBot="1" x14ac:dyDescent="0.45">
      <c r="A132" s="56">
        <v>44469</v>
      </c>
      <c r="B132" s="81">
        <v>530041073</v>
      </c>
      <c r="C132" s="83" t="s">
        <v>362</v>
      </c>
      <c r="D132" s="83" t="s">
        <v>363</v>
      </c>
      <c r="E132" s="83" t="s">
        <v>436</v>
      </c>
      <c r="F132" s="59">
        <v>120000</v>
      </c>
      <c r="G132" s="82">
        <v>53610</v>
      </c>
      <c r="H132" s="40" t="s">
        <v>7</v>
      </c>
      <c r="I132" s="26"/>
      <c r="J132" s="3"/>
      <c r="K132" s="61"/>
      <c r="L132" s="65"/>
    </row>
    <row r="133" spans="1:12" s="41" customFormat="1" ht="26.25" customHeight="1" thickBot="1" x14ac:dyDescent="0.45">
      <c r="A133" s="56">
        <v>44469</v>
      </c>
      <c r="B133" s="81">
        <v>530035545</v>
      </c>
      <c r="C133" s="83" t="s">
        <v>364</v>
      </c>
      <c r="D133" s="83" t="s">
        <v>365</v>
      </c>
      <c r="E133" s="83" t="s">
        <v>437</v>
      </c>
      <c r="F133" s="59">
        <v>210000</v>
      </c>
      <c r="G133" s="82">
        <v>112735</v>
      </c>
      <c r="H133" s="40" t="s">
        <v>7</v>
      </c>
      <c r="I133" s="26"/>
      <c r="J133" s="3"/>
      <c r="K133" s="62"/>
      <c r="L133" s="65"/>
    </row>
    <row r="134" spans="1:12" s="41" customFormat="1" ht="20.25" customHeight="1" thickBot="1" x14ac:dyDescent="0.45">
      <c r="A134" s="102"/>
      <c r="B134" s="5"/>
      <c r="C134" s="5"/>
      <c r="D134" s="5"/>
      <c r="E134" s="43" t="s">
        <v>12</v>
      </c>
      <c r="F134" s="6"/>
      <c r="G134" s="98" t="s">
        <v>236</v>
      </c>
      <c r="H134" s="31"/>
      <c r="I134" s="85"/>
      <c r="J134" s="86"/>
      <c r="K134" s="87"/>
      <c r="L134" s="88"/>
    </row>
    <row r="135" spans="1:12" s="41" customFormat="1" ht="26.25" customHeight="1" thickBot="1" x14ac:dyDescent="0.45">
      <c r="A135" s="56">
        <v>43839</v>
      </c>
      <c r="B135" s="81">
        <v>530050897</v>
      </c>
      <c r="C135" s="32" t="s">
        <v>68</v>
      </c>
      <c r="D135" s="32" t="s">
        <v>123</v>
      </c>
      <c r="E135" s="37" t="s">
        <v>124</v>
      </c>
      <c r="F135" s="59">
        <v>81600</v>
      </c>
      <c r="G135" s="34">
        <v>56140</v>
      </c>
      <c r="H135" s="35" t="s">
        <v>8</v>
      </c>
      <c r="I135" s="85"/>
      <c r="J135" s="86"/>
      <c r="K135" s="87"/>
      <c r="L135" s="88"/>
    </row>
    <row r="136" spans="1:12" s="41" customFormat="1" ht="26.25" customHeight="1" thickBot="1" x14ac:dyDescent="0.45">
      <c r="A136" s="56">
        <v>43847</v>
      </c>
      <c r="B136" s="81">
        <v>530051184</v>
      </c>
      <c r="C136" s="32" t="s">
        <v>44</v>
      </c>
      <c r="D136" s="32" t="s">
        <v>127</v>
      </c>
      <c r="E136" s="37" t="s">
        <v>128</v>
      </c>
      <c r="F136" s="59">
        <v>50000</v>
      </c>
      <c r="G136" s="34">
        <v>30195</v>
      </c>
      <c r="H136" s="35" t="s">
        <v>8</v>
      </c>
      <c r="I136" s="85"/>
      <c r="J136" s="86"/>
      <c r="K136" s="87"/>
      <c r="L136" s="88"/>
    </row>
    <row r="137" spans="1:12" s="41" customFormat="1" ht="26.25" customHeight="1" thickBot="1" x14ac:dyDescent="0.45">
      <c r="A137" s="56">
        <v>43917</v>
      </c>
      <c r="B137" s="81">
        <v>530051168</v>
      </c>
      <c r="C137" s="32" t="s">
        <v>57</v>
      </c>
      <c r="D137" s="32" t="s">
        <v>152</v>
      </c>
      <c r="E137" s="37" t="s">
        <v>153</v>
      </c>
      <c r="F137" s="59">
        <v>180000</v>
      </c>
      <c r="G137" s="34">
        <v>155305</v>
      </c>
      <c r="H137" s="35" t="s">
        <v>8</v>
      </c>
      <c r="I137" s="85"/>
      <c r="J137" s="86"/>
      <c r="K137" s="87"/>
      <c r="L137" s="88"/>
    </row>
    <row r="138" spans="1:12" s="41" customFormat="1" ht="26.25" customHeight="1" thickBot="1" x14ac:dyDescent="0.45">
      <c r="A138" s="56">
        <v>43938</v>
      </c>
      <c r="B138" s="81">
        <v>530050927</v>
      </c>
      <c r="C138" s="32" t="s">
        <v>62</v>
      </c>
      <c r="D138" s="32" t="s">
        <v>162</v>
      </c>
      <c r="E138" s="37" t="s">
        <v>163</v>
      </c>
      <c r="F138" s="59">
        <v>119500</v>
      </c>
      <c r="G138" s="34">
        <v>69520</v>
      </c>
      <c r="H138" s="35" t="s">
        <v>8</v>
      </c>
      <c r="I138" s="85"/>
      <c r="J138" s="86"/>
      <c r="K138" s="87"/>
      <c r="L138" s="88"/>
    </row>
    <row r="139" spans="1:12" s="41" customFormat="1" ht="27" thickBot="1" x14ac:dyDescent="0.45">
      <c r="A139" s="56">
        <v>44057</v>
      </c>
      <c r="B139" s="81">
        <v>530051524</v>
      </c>
      <c r="C139" s="89" t="s">
        <v>86</v>
      </c>
      <c r="D139" s="89" t="s">
        <v>208</v>
      </c>
      <c r="E139" s="90" t="s">
        <v>209</v>
      </c>
      <c r="F139" s="59">
        <v>150000</v>
      </c>
      <c r="G139" s="97">
        <v>36590</v>
      </c>
      <c r="H139" s="91" t="s">
        <v>8</v>
      </c>
      <c r="I139" s="85"/>
      <c r="J139" s="86"/>
      <c r="K139" s="87"/>
      <c r="L139" s="88"/>
    </row>
    <row r="140" spans="1:12" s="41" customFormat="1" ht="27" thickBot="1" x14ac:dyDescent="0.45">
      <c r="A140" s="56">
        <v>44138</v>
      </c>
      <c r="B140" s="81">
        <v>530049562</v>
      </c>
      <c r="C140" s="83" t="s">
        <v>498</v>
      </c>
      <c r="D140" s="83" t="s">
        <v>499</v>
      </c>
      <c r="E140" s="83" t="s">
        <v>468</v>
      </c>
      <c r="F140" s="95">
        <v>17000</v>
      </c>
      <c r="G140" s="96">
        <v>21775</v>
      </c>
      <c r="H140" s="91" t="s">
        <v>8</v>
      </c>
      <c r="I140" s="85"/>
      <c r="J140" s="86"/>
      <c r="K140" s="87"/>
      <c r="L140" s="88"/>
    </row>
    <row r="141" spans="1:12" s="41" customFormat="1" ht="27" thickBot="1" x14ac:dyDescent="0.45">
      <c r="A141" s="56">
        <v>44158</v>
      </c>
      <c r="B141" s="81">
        <v>530049538</v>
      </c>
      <c r="C141" s="83" t="s">
        <v>458</v>
      </c>
      <c r="D141" s="83" t="s">
        <v>459</v>
      </c>
      <c r="E141" s="83" t="s">
        <v>469</v>
      </c>
      <c r="F141" s="95">
        <v>26000</v>
      </c>
      <c r="G141" s="96">
        <v>32585</v>
      </c>
      <c r="H141" s="91" t="s">
        <v>8</v>
      </c>
      <c r="I141" s="85"/>
      <c r="J141" s="86"/>
      <c r="K141" s="87"/>
      <c r="L141" s="88"/>
    </row>
    <row r="142" spans="1:12" s="41" customFormat="1" ht="27" thickBot="1" x14ac:dyDescent="0.45">
      <c r="A142" s="56">
        <v>44284</v>
      </c>
      <c r="B142" s="81">
        <v>530050811</v>
      </c>
      <c r="C142" s="83" t="s">
        <v>57</v>
      </c>
      <c r="D142" s="83" t="s">
        <v>460</v>
      </c>
      <c r="E142" s="83" t="s">
        <v>470</v>
      </c>
      <c r="F142" s="95">
        <v>56000</v>
      </c>
      <c r="G142" s="96">
        <v>68610</v>
      </c>
      <c r="H142" s="91" t="s">
        <v>8</v>
      </c>
      <c r="I142" s="85"/>
      <c r="J142" s="86"/>
      <c r="K142" s="87"/>
      <c r="L142" s="88"/>
    </row>
    <row r="143" spans="1:12" s="41" customFormat="1" ht="27" thickBot="1" x14ac:dyDescent="0.45">
      <c r="A143" s="56">
        <v>44294</v>
      </c>
      <c r="B143" s="81">
        <v>530073048</v>
      </c>
      <c r="C143" s="83" t="s">
        <v>461</v>
      </c>
      <c r="D143" s="83" t="s">
        <v>462</v>
      </c>
      <c r="E143" s="83" t="s">
        <v>471</v>
      </c>
      <c r="F143" s="95">
        <v>11500</v>
      </c>
      <c r="G143" s="96">
        <v>13660</v>
      </c>
      <c r="H143" s="91" t="s">
        <v>8</v>
      </c>
      <c r="I143" s="85"/>
      <c r="J143" s="86"/>
      <c r="K143" s="87"/>
      <c r="L143" s="88"/>
    </row>
    <row r="144" spans="1:12" s="41" customFormat="1" ht="27" thickBot="1" x14ac:dyDescent="0.45">
      <c r="A144" s="56">
        <v>44295</v>
      </c>
      <c r="B144" s="81">
        <v>530049481</v>
      </c>
      <c r="C144" s="83" t="s">
        <v>463</v>
      </c>
      <c r="D144" s="83" t="s">
        <v>464</v>
      </c>
      <c r="E144" s="83" t="s">
        <v>472</v>
      </c>
      <c r="F144" s="95">
        <v>20000</v>
      </c>
      <c r="G144" s="96">
        <v>27940</v>
      </c>
      <c r="H144" s="91" t="s">
        <v>8</v>
      </c>
      <c r="I144" s="85"/>
      <c r="J144" s="86"/>
      <c r="K144" s="87"/>
      <c r="L144" s="88"/>
    </row>
    <row r="145" spans="1:12" ht="27" thickBot="1" x14ac:dyDescent="0.45">
      <c r="A145" s="56">
        <v>44425</v>
      </c>
      <c r="B145" s="81">
        <v>530049597</v>
      </c>
      <c r="C145" s="83" t="s">
        <v>465</v>
      </c>
      <c r="D145" s="83" t="s">
        <v>466</v>
      </c>
      <c r="E145" s="83" t="s">
        <v>473</v>
      </c>
      <c r="F145" s="95">
        <v>35000</v>
      </c>
      <c r="G145" s="96">
        <v>14895</v>
      </c>
      <c r="H145" s="91" t="s">
        <v>8</v>
      </c>
      <c r="I145" s="85"/>
      <c r="J145" s="86"/>
      <c r="K145" s="87"/>
      <c r="L145" s="86"/>
    </row>
    <row r="146" spans="1:12" s="41" customFormat="1" ht="27" thickBot="1" x14ac:dyDescent="0.45">
      <c r="A146" s="56">
        <v>44448</v>
      </c>
      <c r="B146" s="81">
        <v>530049597</v>
      </c>
      <c r="C146" s="83" t="s">
        <v>466</v>
      </c>
      <c r="D146" s="83" t="s">
        <v>467</v>
      </c>
      <c r="E146" s="83" t="s">
        <v>473</v>
      </c>
      <c r="F146" s="95">
        <v>31000</v>
      </c>
      <c r="G146" s="96">
        <v>14895</v>
      </c>
      <c r="H146" s="91" t="s">
        <v>8</v>
      </c>
      <c r="I146" s="85"/>
      <c r="J146" s="86"/>
      <c r="K146" s="87"/>
      <c r="L146" s="88"/>
    </row>
    <row r="147" spans="1:12" ht="18.75" customHeight="1" thickBot="1" x14ac:dyDescent="0.4">
      <c r="A147" s="55"/>
      <c r="B147" s="32"/>
      <c r="C147" s="32"/>
      <c r="D147" s="32"/>
      <c r="E147" s="33"/>
      <c r="F147" s="34"/>
      <c r="G147" s="34"/>
      <c r="H147" s="35"/>
      <c r="I147" s="85"/>
      <c r="J147" s="86"/>
      <c r="K147" s="87"/>
      <c r="L147" s="86"/>
    </row>
    <row r="148" spans="1:12" s="41" customFormat="1" ht="20.25" customHeight="1" thickBot="1" x14ac:dyDescent="0.45">
      <c r="A148" s="102"/>
      <c r="B148" s="5"/>
      <c r="C148" s="5"/>
      <c r="D148" s="5"/>
      <c r="E148" s="43" t="s">
        <v>13</v>
      </c>
      <c r="F148" s="6"/>
      <c r="G148" s="98" t="s">
        <v>236</v>
      </c>
      <c r="H148" s="31"/>
      <c r="I148" s="85"/>
      <c r="J148" s="86"/>
      <c r="K148" s="87"/>
      <c r="L148" s="88"/>
    </row>
    <row r="149" spans="1:12" s="41" customFormat="1" ht="26.25" customHeight="1" thickBot="1" x14ac:dyDescent="0.45">
      <c r="A149" s="56">
        <v>43933</v>
      </c>
      <c r="B149" s="81">
        <v>530069075</v>
      </c>
      <c r="C149" s="32" t="s">
        <v>61</v>
      </c>
      <c r="D149" s="32" t="s">
        <v>160</v>
      </c>
      <c r="E149" s="37" t="s">
        <v>161</v>
      </c>
      <c r="F149" s="95">
        <v>45500</v>
      </c>
      <c r="G149" s="97">
        <v>53435</v>
      </c>
      <c r="H149" s="35" t="s">
        <v>9</v>
      </c>
      <c r="I149" s="85"/>
      <c r="J149" s="86"/>
      <c r="K149" s="92"/>
      <c r="L149" s="88"/>
    </row>
    <row r="150" spans="1:12" s="41" customFormat="1" ht="26.25" customHeight="1" thickBot="1" x14ac:dyDescent="0.45">
      <c r="A150" s="56">
        <v>43958</v>
      </c>
      <c r="B150" s="81">
        <v>530049317</v>
      </c>
      <c r="C150" s="32" t="s">
        <v>64</v>
      </c>
      <c r="D150" s="32" t="s">
        <v>167</v>
      </c>
      <c r="E150" s="37" t="s">
        <v>168</v>
      </c>
      <c r="F150" s="95">
        <v>21000</v>
      </c>
      <c r="G150" s="97">
        <v>20605</v>
      </c>
      <c r="H150" s="35" t="s">
        <v>9</v>
      </c>
      <c r="I150" s="85"/>
      <c r="J150" s="86"/>
      <c r="K150" s="87"/>
      <c r="L150" s="88"/>
    </row>
    <row r="151" spans="1:12" s="41" customFormat="1" ht="27" thickBot="1" x14ac:dyDescent="0.45">
      <c r="A151" s="56">
        <v>44042</v>
      </c>
      <c r="B151" s="81">
        <v>530047519</v>
      </c>
      <c r="C151" s="89" t="s">
        <v>81</v>
      </c>
      <c r="D151" s="89" t="s">
        <v>198</v>
      </c>
      <c r="E151" s="90" t="s">
        <v>199</v>
      </c>
      <c r="F151" s="95">
        <v>137000</v>
      </c>
      <c r="G151" s="97">
        <v>74670</v>
      </c>
      <c r="H151" s="91" t="s">
        <v>9</v>
      </c>
      <c r="I151" s="85"/>
      <c r="J151" s="86"/>
      <c r="K151" s="87"/>
      <c r="L151" s="88"/>
    </row>
    <row r="152" spans="1:12" s="41" customFormat="1" ht="27" thickBot="1" x14ac:dyDescent="0.45">
      <c r="A152" s="93">
        <v>44119</v>
      </c>
      <c r="B152" s="94">
        <v>530047470</v>
      </c>
      <c r="C152" s="83" t="s">
        <v>438</v>
      </c>
      <c r="D152" s="83" t="s">
        <v>439</v>
      </c>
      <c r="E152" s="83" t="s">
        <v>451</v>
      </c>
      <c r="F152" s="95">
        <v>91000</v>
      </c>
      <c r="G152" s="95">
        <v>89020</v>
      </c>
      <c r="H152" s="91" t="s">
        <v>9</v>
      </c>
      <c r="I152" s="85"/>
      <c r="J152" s="86"/>
      <c r="K152" s="87"/>
      <c r="L152" s="88"/>
    </row>
    <row r="153" spans="1:12" s="41" customFormat="1" ht="27" thickBot="1" x14ac:dyDescent="0.45">
      <c r="A153" s="93">
        <v>44221</v>
      </c>
      <c r="B153" s="94">
        <v>530048191</v>
      </c>
      <c r="C153" s="83" t="s">
        <v>440</v>
      </c>
      <c r="D153" s="83" t="s">
        <v>476</v>
      </c>
      <c r="E153" s="83" t="s">
        <v>452</v>
      </c>
      <c r="F153" s="95">
        <v>20000</v>
      </c>
      <c r="G153" s="95">
        <v>23790</v>
      </c>
      <c r="H153" s="91" t="s">
        <v>9</v>
      </c>
      <c r="I153" s="85"/>
      <c r="J153" s="86"/>
      <c r="K153" s="87"/>
      <c r="L153" s="88"/>
    </row>
    <row r="154" spans="1:12" s="41" customFormat="1" ht="27" thickBot="1" x14ac:dyDescent="0.45">
      <c r="A154" s="93">
        <v>44295</v>
      </c>
      <c r="B154" s="94">
        <v>530048574</v>
      </c>
      <c r="C154" s="83" t="s">
        <v>442</v>
      </c>
      <c r="D154" s="83" t="s">
        <v>443</v>
      </c>
      <c r="E154" s="83" t="s">
        <v>453</v>
      </c>
      <c r="F154" s="95">
        <v>34999</v>
      </c>
      <c r="G154" s="95">
        <v>29740</v>
      </c>
      <c r="H154" s="91" t="s">
        <v>9</v>
      </c>
      <c r="I154" s="85"/>
      <c r="J154" s="86"/>
      <c r="K154" s="87"/>
      <c r="L154" s="88"/>
    </row>
    <row r="155" spans="1:12" s="41" customFormat="1" ht="27" thickBot="1" x14ac:dyDescent="0.45">
      <c r="A155" s="93">
        <v>44352</v>
      </c>
      <c r="B155" s="94">
        <v>530047640</v>
      </c>
      <c r="C155" s="83" t="s">
        <v>21</v>
      </c>
      <c r="D155" s="83" t="s">
        <v>444</v>
      </c>
      <c r="E155" s="83" t="s">
        <v>454</v>
      </c>
      <c r="F155" s="95">
        <v>38000</v>
      </c>
      <c r="G155" s="95">
        <v>17670</v>
      </c>
      <c r="H155" s="91" t="s">
        <v>9</v>
      </c>
      <c r="I155" s="85"/>
      <c r="J155" s="86"/>
      <c r="K155" s="87"/>
      <c r="L155" s="88"/>
    </row>
    <row r="156" spans="1:12" s="41" customFormat="1" ht="27" thickBot="1" x14ac:dyDescent="0.45">
      <c r="A156" s="93">
        <v>44361</v>
      </c>
      <c r="B156" s="94">
        <v>530068389</v>
      </c>
      <c r="C156" s="83" t="s">
        <v>445</v>
      </c>
      <c r="D156" s="83" t="s">
        <v>446</v>
      </c>
      <c r="E156" s="83" t="s">
        <v>455</v>
      </c>
      <c r="F156" s="95">
        <v>76000</v>
      </c>
      <c r="G156" s="95">
        <v>41830</v>
      </c>
      <c r="H156" s="91" t="s">
        <v>9</v>
      </c>
      <c r="I156" s="85"/>
      <c r="J156" s="86"/>
      <c r="K156" s="87"/>
      <c r="L156" s="88"/>
    </row>
    <row r="157" spans="1:12" s="41" customFormat="1" ht="27" thickBot="1" x14ac:dyDescent="0.45">
      <c r="A157" s="93">
        <v>44425</v>
      </c>
      <c r="B157" s="94">
        <v>530048914</v>
      </c>
      <c r="C157" s="83" t="s">
        <v>447</v>
      </c>
      <c r="D157" s="83" t="s">
        <v>448</v>
      </c>
      <c r="E157" s="83" t="s">
        <v>456</v>
      </c>
      <c r="F157" s="95">
        <v>52000</v>
      </c>
      <c r="G157" s="95">
        <v>51940</v>
      </c>
      <c r="H157" s="91" t="s">
        <v>9</v>
      </c>
      <c r="I157" s="85"/>
      <c r="J157" s="86"/>
      <c r="K157" s="87"/>
      <c r="L157" s="88"/>
    </row>
    <row r="158" spans="1:12" s="41" customFormat="1" ht="27" customHeight="1" thickBot="1" x14ac:dyDescent="0.45">
      <c r="A158" s="93">
        <v>44452</v>
      </c>
      <c r="B158" s="94">
        <v>530049147</v>
      </c>
      <c r="C158" s="83" t="s">
        <v>449</v>
      </c>
      <c r="D158" s="83" t="s">
        <v>450</v>
      </c>
      <c r="E158" s="83" t="s">
        <v>457</v>
      </c>
      <c r="F158" s="95">
        <v>10000</v>
      </c>
      <c r="G158" s="95">
        <v>14675</v>
      </c>
      <c r="H158" s="91" t="s">
        <v>9</v>
      </c>
      <c r="I158" s="85"/>
      <c r="J158" s="86"/>
      <c r="K158" s="87"/>
      <c r="L158" s="88"/>
    </row>
    <row r="159" spans="1:12" s="41" customFormat="1" ht="18.75" customHeight="1" thickBot="1" x14ac:dyDescent="0.45">
      <c r="A159" s="55"/>
      <c r="B159" s="32"/>
      <c r="C159" s="32"/>
      <c r="D159" s="32"/>
      <c r="E159" s="33"/>
      <c r="F159" s="34"/>
      <c r="G159" s="34"/>
      <c r="H159" s="35"/>
      <c r="I159" s="85"/>
      <c r="J159" s="86"/>
      <c r="K159" s="87"/>
      <c r="L159" s="88"/>
    </row>
    <row r="160" spans="1:12" s="41" customFormat="1" ht="21" customHeight="1" thickBot="1" x14ac:dyDescent="0.45">
      <c r="A160" s="102"/>
      <c r="B160" s="5"/>
      <c r="C160" s="5"/>
      <c r="D160" s="5"/>
      <c r="E160" s="43" t="s">
        <v>14</v>
      </c>
      <c r="F160" s="6"/>
      <c r="G160" s="98" t="s">
        <v>236</v>
      </c>
      <c r="H160" s="31"/>
      <c r="I160" s="85"/>
      <c r="J160" s="86"/>
      <c r="K160" s="87"/>
      <c r="L160" s="88"/>
    </row>
    <row r="161" spans="1:12" s="41" customFormat="1" ht="26.25" customHeight="1" thickBot="1" x14ac:dyDescent="0.45">
      <c r="A161" s="56">
        <v>43774</v>
      </c>
      <c r="B161" s="81">
        <v>530023830</v>
      </c>
      <c r="C161" s="32" t="s">
        <v>235</v>
      </c>
      <c r="D161" s="32" t="s">
        <v>30</v>
      </c>
      <c r="E161" s="37" t="s">
        <v>99</v>
      </c>
      <c r="F161" s="59">
        <v>80000</v>
      </c>
      <c r="G161" s="97">
        <v>82030</v>
      </c>
      <c r="H161" s="35" t="s">
        <v>10</v>
      </c>
      <c r="I161" s="85"/>
      <c r="J161" s="86"/>
      <c r="K161" s="92"/>
      <c r="L161" s="88"/>
    </row>
    <row r="162" spans="1:12" s="41" customFormat="1" ht="26.25" customHeight="1" thickBot="1" x14ac:dyDescent="0.45">
      <c r="A162" s="56">
        <v>43777</v>
      </c>
      <c r="B162" s="81">
        <v>530014580</v>
      </c>
      <c r="C162" s="32" t="s">
        <v>33</v>
      </c>
      <c r="D162" s="32" t="s">
        <v>103</v>
      </c>
      <c r="E162" s="37" t="s">
        <v>104</v>
      </c>
      <c r="F162" s="59">
        <v>47000</v>
      </c>
      <c r="G162" s="97">
        <v>66935</v>
      </c>
      <c r="H162" s="35" t="s">
        <v>10</v>
      </c>
      <c r="I162" s="85"/>
      <c r="J162" s="86"/>
      <c r="K162" s="92"/>
      <c r="L162" s="88"/>
    </row>
    <row r="163" spans="1:12" s="41" customFormat="1" ht="26.25" customHeight="1" thickBot="1" x14ac:dyDescent="0.45">
      <c r="A163" s="56">
        <v>43780</v>
      </c>
      <c r="B163" s="81">
        <v>530020254</v>
      </c>
      <c r="C163" s="32" t="s">
        <v>35</v>
      </c>
      <c r="D163" s="32" t="s">
        <v>107</v>
      </c>
      <c r="E163" s="37" t="s">
        <v>108</v>
      </c>
      <c r="F163" s="59">
        <v>285000</v>
      </c>
      <c r="G163" s="97">
        <v>164560</v>
      </c>
      <c r="H163" s="35" t="s">
        <v>10</v>
      </c>
      <c r="I163" s="85"/>
      <c r="J163" s="86"/>
      <c r="K163" s="87"/>
      <c r="L163" s="88"/>
    </row>
    <row r="164" spans="1:12" s="41" customFormat="1" ht="26.25" customHeight="1" thickBot="1" x14ac:dyDescent="0.45">
      <c r="A164" s="56">
        <v>43864</v>
      </c>
      <c r="B164" s="81">
        <v>530005069</v>
      </c>
      <c r="C164" s="32" t="s">
        <v>46</v>
      </c>
      <c r="D164" s="32" t="s">
        <v>131</v>
      </c>
      <c r="E164" s="37" t="s">
        <v>132</v>
      </c>
      <c r="F164" s="59">
        <v>80000</v>
      </c>
      <c r="G164" s="97">
        <v>101495</v>
      </c>
      <c r="H164" s="35" t="s">
        <v>10</v>
      </c>
      <c r="I164" s="85"/>
      <c r="J164" s="86"/>
      <c r="K164" s="92"/>
      <c r="L164" s="88"/>
    </row>
    <row r="165" spans="1:12" s="41" customFormat="1" ht="26.25" customHeight="1" thickBot="1" x14ac:dyDescent="0.45">
      <c r="A165" s="56">
        <v>43876</v>
      </c>
      <c r="B165" s="81">
        <v>530010518</v>
      </c>
      <c r="C165" s="32" t="s">
        <v>47</v>
      </c>
      <c r="D165" s="32" t="s">
        <v>71</v>
      </c>
      <c r="E165" s="37" t="s">
        <v>133</v>
      </c>
      <c r="F165" s="59">
        <v>80000</v>
      </c>
      <c r="G165" s="97">
        <v>74345</v>
      </c>
      <c r="H165" s="35" t="s">
        <v>10</v>
      </c>
      <c r="I165" s="85"/>
      <c r="J165" s="86"/>
      <c r="K165" s="87"/>
      <c r="L165" s="88"/>
    </row>
    <row r="166" spans="1:12" s="41" customFormat="1" ht="26.25" customHeight="1" thickBot="1" x14ac:dyDescent="0.45">
      <c r="A166" s="56">
        <v>43903</v>
      </c>
      <c r="B166" s="81">
        <v>530021609</v>
      </c>
      <c r="C166" s="32" t="s">
        <v>54</v>
      </c>
      <c r="D166" s="32" t="s">
        <v>146</v>
      </c>
      <c r="E166" s="37" t="s">
        <v>147</v>
      </c>
      <c r="F166" s="59">
        <v>490000</v>
      </c>
      <c r="G166" s="97">
        <v>300120</v>
      </c>
      <c r="H166" s="35" t="s">
        <v>10</v>
      </c>
      <c r="I166" s="85"/>
      <c r="J166" s="86"/>
      <c r="K166" s="87"/>
      <c r="L166" s="88"/>
    </row>
    <row r="167" spans="1:12" s="41" customFormat="1" ht="26.25" customHeight="1" thickBot="1" x14ac:dyDescent="0.45">
      <c r="A167" s="56">
        <v>43904</v>
      </c>
      <c r="B167" s="81">
        <v>530029103</v>
      </c>
      <c r="C167" s="32" t="s">
        <v>55</v>
      </c>
      <c r="D167" s="32" t="s">
        <v>148</v>
      </c>
      <c r="E167" s="37" t="s">
        <v>149</v>
      </c>
      <c r="F167" s="59">
        <v>255000</v>
      </c>
      <c r="G167" s="97">
        <v>206040</v>
      </c>
      <c r="H167" s="35" t="s">
        <v>10</v>
      </c>
      <c r="I167" s="85"/>
      <c r="J167" s="86"/>
      <c r="K167" s="87"/>
      <c r="L167" s="88"/>
    </row>
    <row r="168" spans="1:12" s="41" customFormat="1" ht="26.25" customHeight="1" thickBot="1" x14ac:dyDescent="0.45">
      <c r="A168" s="56">
        <v>43922</v>
      </c>
      <c r="B168" s="81">
        <v>530018365</v>
      </c>
      <c r="C168" s="32" t="s">
        <v>59</v>
      </c>
      <c r="D168" s="32" t="s">
        <v>156</v>
      </c>
      <c r="E168" s="37" t="s">
        <v>157</v>
      </c>
      <c r="F168" s="59">
        <v>70000</v>
      </c>
      <c r="G168" s="97">
        <v>87090</v>
      </c>
      <c r="H168" s="35" t="s">
        <v>10</v>
      </c>
      <c r="I168" s="85"/>
      <c r="J168" s="86"/>
      <c r="K168" s="92"/>
      <c r="L168" s="88"/>
    </row>
    <row r="169" spans="1:12" s="41" customFormat="1" ht="27" thickBot="1" x14ac:dyDescent="0.45">
      <c r="A169" s="56">
        <v>44036</v>
      </c>
      <c r="B169" s="81">
        <v>530050439</v>
      </c>
      <c r="C169" s="89" t="s">
        <v>80</v>
      </c>
      <c r="D169" s="89" t="s">
        <v>196</v>
      </c>
      <c r="E169" s="90" t="s">
        <v>197</v>
      </c>
      <c r="F169" s="59">
        <v>135000</v>
      </c>
      <c r="G169" s="97">
        <v>197340</v>
      </c>
      <c r="H169" s="91" t="s">
        <v>10</v>
      </c>
      <c r="I169" s="85"/>
      <c r="J169" s="86"/>
      <c r="K169" s="92"/>
      <c r="L169" s="88"/>
    </row>
    <row r="170" spans="1:12" s="41" customFormat="1" ht="26.25" customHeight="1" thickBot="1" x14ac:dyDescent="0.45">
      <c r="A170" s="56">
        <v>44120</v>
      </c>
      <c r="B170" s="81">
        <v>530018705</v>
      </c>
      <c r="C170" s="83" t="s">
        <v>474</v>
      </c>
      <c r="D170" s="83" t="s">
        <v>475</v>
      </c>
      <c r="E170" s="83" t="s">
        <v>488</v>
      </c>
      <c r="F170" s="59">
        <v>175000</v>
      </c>
      <c r="G170" s="82">
        <v>160680</v>
      </c>
      <c r="H170" s="91" t="s">
        <v>10</v>
      </c>
      <c r="I170" s="26"/>
      <c r="J170" s="3"/>
      <c r="K170" s="61"/>
      <c r="L170" s="65"/>
    </row>
    <row r="171" spans="1:12" s="41" customFormat="1" ht="26.25" customHeight="1" thickBot="1" x14ac:dyDescent="0.45">
      <c r="A171" s="56">
        <v>44131</v>
      </c>
      <c r="B171" s="81">
        <v>530109719</v>
      </c>
      <c r="C171" s="83" t="s">
        <v>252</v>
      </c>
      <c r="D171" s="83" t="s">
        <v>476</v>
      </c>
      <c r="E171" s="83" t="s">
        <v>489</v>
      </c>
      <c r="F171" s="59">
        <v>103000</v>
      </c>
      <c r="G171" s="82">
        <v>52275</v>
      </c>
      <c r="H171" s="91" t="s">
        <v>10</v>
      </c>
      <c r="I171" s="26"/>
      <c r="J171" s="3"/>
      <c r="K171" s="61"/>
      <c r="L171" s="65"/>
    </row>
    <row r="172" spans="1:12" s="41" customFormat="1" ht="26.25" customHeight="1" thickBot="1" x14ac:dyDescent="0.45">
      <c r="A172" s="56">
        <v>44188</v>
      </c>
      <c r="B172" s="81">
        <v>530151456</v>
      </c>
      <c r="C172" s="83" t="s">
        <v>477</v>
      </c>
      <c r="D172" s="83" t="s">
        <v>478</v>
      </c>
      <c r="E172" s="83" t="s">
        <v>490</v>
      </c>
      <c r="F172" s="59">
        <v>59000</v>
      </c>
      <c r="G172" s="82">
        <v>69060</v>
      </c>
      <c r="H172" s="91" t="s">
        <v>10</v>
      </c>
      <c r="I172" s="26"/>
      <c r="J172" s="3"/>
      <c r="K172" s="62"/>
      <c r="L172" s="65"/>
    </row>
    <row r="173" spans="1:12" s="41" customFormat="1" ht="27" thickBot="1" x14ac:dyDescent="0.45">
      <c r="A173" s="56">
        <v>44216</v>
      </c>
      <c r="B173" s="81">
        <v>530023830</v>
      </c>
      <c r="C173" s="83" t="s">
        <v>30</v>
      </c>
      <c r="D173" s="83" t="s">
        <v>479</v>
      </c>
      <c r="E173" s="83" t="s">
        <v>491</v>
      </c>
      <c r="F173" s="59">
        <v>81500</v>
      </c>
      <c r="G173" s="82">
        <v>86795</v>
      </c>
      <c r="H173" s="91" t="s">
        <v>10</v>
      </c>
      <c r="I173" s="26"/>
      <c r="J173" s="3"/>
      <c r="K173" s="62"/>
      <c r="L173" s="65"/>
    </row>
    <row r="174" spans="1:12" s="41" customFormat="1" ht="26.25" customHeight="1" thickBot="1" x14ac:dyDescent="0.45">
      <c r="A174" s="56">
        <v>44260</v>
      </c>
      <c r="B174" s="81">
        <v>530010445</v>
      </c>
      <c r="C174" s="83" t="s">
        <v>480</v>
      </c>
      <c r="D174" s="83" t="s">
        <v>481</v>
      </c>
      <c r="E174" s="83" t="s">
        <v>493</v>
      </c>
      <c r="F174" s="59">
        <v>330000</v>
      </c>
      <c r="G174" s="82">
        <v>215195</v>
      </c>
      <c r="H174" s="91" t="s">
        <v>10</v>
      </c>
      <c r="I174" s="26"/>
      <c r="J174" s="3"/>
      <c r="K174" s="61"/>
      <c r="L174" s="65"/>
    </row>
    <row r="175" spans="1:12" s="41" customFormat="1" ht="26.25" customHeight="1" thickBot="1" x14ac:dyDescent="0.45">
      <c r="A175" s="56">
        <v>44280</v>
      </c>
      <c r="B175" s="81">
        <v>530024640</v>
      </c>
      <c r="C175" s="83" t="s">
        <v>482</v>
      </c>
      <c r="D175" s="83" t="s">
        <v>483</v>
      </c>
      <c r="E175" s="83" t="s">
        <v>492</v>
      </c>
      <c r="F175" s="59">
        <v>265000</v>
      </c>
      <c r="G175" s="82">
        <v>161020</v>
      </c>
      <c r="H175" s="91" t="s">
        <v>10</v>
      </c>
      <c r="I175" s="26"/>
      <c r="J175" s="3"/>
      <c r="K175" s="61"/>
      <c r="L175" s="65"/>
    </row>
    <row r="176" spans="1:12" s="41" customFormat="1" ht="26.25" customHeight="1" thickBot="1" x14ac:dyDescent="0.45">
      <c r="A176" s="56">
        <v>44319</v>
      </c>
      <c r="B176" s="81">
        <v>530005069</v>
      </c>
      <c r="C176" s="83" t="s">
        <v>131</v>
      </c>
      <c r="D176" s="83" t="s">
        <v>484</v>
      </c>
      <c r="E176" s="83" t="s">
        <v>494</v>
      </c>
      <c r="F176" s="59">
        <v>122000</v>
      </c>
      <c r="G176" s="82">
        <v>103510</v>
      </c>
      <c r="H176" s="91" t="s">
        <v>10</v>
      </c>
      <c r="I176" s="26"/>
      <c r="J176" s="3"/>
      <c r="K176" s="62"/>
      <c r="L176" s="65"/>
    </row>
    <row r="177" spans="1:12" s="41" customFormat="1" ht="27" thickBot="1" x14ac:dyDescent="0.45">
      <c r="A177" s="56">
        <v>44413</v>
      </c>
      <c r="B177" s="81">
        <v>530010518</v>
      </c>
      <c r="C177" s="83" t="s">
        <v>71</v>
      </c>
      <c r="D177" s="83" t="s">
        <v>485</v>
      </c>
      <c r="E177" s="83" t="s">
        <v>495</v>
      </c>
      <c r="F177" s="59">
        <v>80000</v>
      </c>
      <c r="G177" s="82">
        <v>74345</v>
      </c>
      <c r="H177" s="91" t="s">
        <v>10</v>
      </c>
      <c r="I177" s="26"/>
      <c r="J177" s="3"/>
      <c r="K177" s="62"/>
      <c r="L177" s="65"/>
    </row>
    <row r="178" spans="1:12" s="41" customFormat="1" ht="26.25" customHeight="1" thickBot="1" x14ac:dyDescent="0.45">
      <c r="A178" s="56">
        <v>44467</v>
      </c>
      <c r="B178" s="81">
        <v>530016818</v>
      </c>
      <c r="C178" s="83" t="s">
        <v>486</v>
      </c>
      <c r="D178" s="83" t="s">
        <v>487</v>
      </c>
      <c r="E178" s="83" t="s">
        <v>496</v>
      </c>
      <c r="F178" s="59">
        <v>225000</v>
      </c>
      <c r="G178" s="82">
        <v>156655</v>
      </c>
      <c r="H178" s="91" t="s">
        <v>10</v>
      </c>
      <c r="I178" s="26"/>
      <c r="J178" s="3"/>
      <c r="K178" s="61"/>
      <c r="L178" s="65"/>
    </row>
    <row r="179" spans="1:12" s="41" customFormat="1" ht="26.25" customHeight="1" thickBot="1" x14ac:dyDescent="0.45">
      <c r="A179" s="78"/>
      <c r="B179" s="79"/>
      <c r="C179" s="79"/>
      <c r="D179" s="79"/>
      <c r="E179" s="79"/>
      <c r="F179" s="79"/>
      <c r="G179" s="79"/>
      <c r="H179" s="80"/>
      <c r="I179" s="26"/>
      <c r="J179" s="3"/>
      <c r="K179" s="62"/>
      <c r="L179" s="65"/>
    </row>
    <row r="180" spans="1:12" s="21" customFormat="1" ht="27" customHeight="1" x14ac:dyDescent="0.35">
      <c r="A180" s="51"/>
      <c r="B180" s="45"/>
      <c r="C180" s="45"/>
      <c r="D180" s="45"/>
      <c r="E180" s="46"/>
      <c r="F180" s="47"/>
      <c r="G180" s="48"/>
      <c r="H180" s="48"/>
      <c r="K180" s="63"/>
    </row>
    <row r="181" spans="1:12" s="21" customFormat="1" ht="27" customHeight="1" x14ac:dyDescent="0.35">
      <c r="A181" s="52"/>
      <c r="B181" s="17"/>
      <c r="C181" s="17"/>
      <c r="D181" s="17"/>
      <c r="E181" s="18"/>
      <c r="F181" s="19"/>
      <c r="G181" s="20"/>
      <c r="H181" s="20"/>
      <c r="K181" s="63"/>
    </row>
    <row r="182" spans="1:12" s="21" customFormat="1" ht="27" customHeight="1" x14ac:dyDescent="0.35">
      <c r="A182" s="52"/>
      <c r="B182" s="17"/>
      <c r="C182" s="17"/>
      <c r="D182" s="17"/>
      <c r="E182" s="18"/>
      <c r="F182" s="19"/>
      <c r="G182" s="20"/>
      <c r="H182" s="20"/>
      <c r="K182" s="63"/>
    </row>
    <row r="183" spans="1:12" s="21" customFormat="1" ht="27" customHeight="1" x14ac:dyDescent="0.35">
      <c r="A183" s="52"/>
      <c r="B183" s="17"/>
      <c r="C183" s="17"/>
      <c r="D183" s="17"/>
      <c r="E183" s="22"/>
      <c r="F183" s="19"/>
      <c r="G183" s="20"/>
      <c r="H183" s="20"/>
      <c r="K183" s="63"/>
    </row>
    <row r="184" spans="1:12" s="21" customFormat="1" ht="27" customHeight="1" x14ac:dyDescent="0.35">
      <c r="A184" s="52"/>
      <c r="B184" s="17"/>
      <c r="C184" s="17"/>
      <c r="D184" s="17"/>
      <c r="E184" s="22"/>
      <c r="F184" s="19"/>
      <c r="G184" s="20"/>
      <c r="H184" s="20"/>
      <c r="K184" s="63"/>
    </row>
    <row r="185" spans="1:12" s="21" customFormat="1" ht="27" customHeight="1" x14ac:dyDescent="0.35">
      <c r="A185" s="52"/>
      <c r="B185" s="17"/>
      <c r="C185" s="17"/>
      <c r="D185" s="17"/>
      <c r="E185" s="22"/>
      <c r="F185" s="19"/>
      <c r="G185" s="20"/>
      <c r="H185" s="20"/>
      <c r="K185" s="63"/>
    </row>
    <row r="186" spans="1:12" s="21" customFormat="1" ht="27" customHeight="1" x14ac:dyDescent="0.35">
      <c r="A186" s="52"/>
      <c r="B186" s="17"/>
      <c r="C186" s="17"/>
      <c r="D186" s="17"/>
      <c r="E186" s="22"/>
      <c r="F186" s="19"/>
      <c r="G186" s="20"/>
      <c r="H186" s="20"/>
      <c r="K186" s="63"/>
    </row>
    <row r="187" spans="1:12" s="21" customFormat="1" ht="27" customHeight="1" x14ac:dyDescent="0.35">
      <c r="A187" s="52"/>
      <c r="B187" s="17"/>
      <c r="C187" s="17"/>
      <c r="D187" s="17"/>
      <c r="E187" s="22"/>
      <c r="F187" s="19"/>
      <c r="G187" s="20"/>
      <c r="H187" s="20"/>
      <c r="K187" s="63"/>
    </row>
    <row r="188" spans="1:12" s="21" customFormat="1" ht="27" customHeight="1" x14ac:dyDescent="0.35">
      <c r="A188" s="52"/>
      <c r="B188" s="17"/>
      <c r="C188" s="17"/>
      <c r="D188" s="17"/>
      <c r="E188" s="22"/>
      <c r="F188" s="19"/>
      <c r="G188" s="20"/>
      <c r="H188" s="20"/>
      <c r="K188" s="63"/>
    </row>
    <row r="189" spans="1:12" s="21" customFormat="1" ht="27" customHeight="1" x14ac:dyDescent="0.35">
      <c r="A189" s="52"/>
      <c r="B189" s="17"/>
      <c r="C189" s="17"/>
      <c r="D189" s="17"/>
      <c r="E189" s="22"/>
      <c r="F189" s="19"/>
      <c r="G189" s="20"/>
      <c r="H189" s="20"/>
      <c r="K189" s="63"/>
    </row>
    <row r="190" spans="1:12" s="21" customFormat="1" ht="27" customHeight="1" x14ac:dyDescent="0.35">
      <c r="A190" s="52"/>
      <c r="B190" s="17"/>
      <c r="C190" s="17"/>
      <c r="D190" s="17"/>
      <c r="E190" s="22"/>
      <c r="F190" s="19"/>
      <c r="G190" s="20"/>
      <c r="H190" s="20"/>
      <c r="K190" s="63"/>
    </row>
    <row r="191" spans="1:12" s="21" customFormat="1" ht="27" customHeight="1" x14ac:dyDescent="0.35">
      <c r="A191" s="52"/>
      <c r="B191" s="17"/>
      <c r="C191" s="17"/>
      <c r="D191" s="17"/>
      <c r="E191" s="22"/>
      <c r="F191" s="19"/>
      <c r="G191" s="20"/>
      <c r="H191" s="20"/>
      <c r="K191" s="63"/>
    </row>
    <row r="192" spans="1:12" s="21" customFormat="1" ht="27" customHeight="1" x14ac:dyDescent="0.35">
      <c r="A192" s="52"/>
      <c r="B192" s="17"/>
      <c r="C192" s="17"/>
      <c r="D192" s="17"/>
      <c r="E192" s="22"/>
      <c r="F192" s="19"/>
      <c r="G192" s="20"/>
      <c r="H192" s="20"/>
      <c r="K192" s="63"/>
    </row>
    <row r="193" spans="1:11" s="21" customFormat="1" ht="27" customHeight="1" x14ac:dyDescent="0.35">
      <c r="A193" s="52"/>
      <c r="B193" s="17"/>
      <c r="C193" s="17"/>
      <c r="D193" s="17"/>
      <c r="E193" s="22"/>
      <c r="F193" s="19"/>
      <c r="G193" s="20"/>
      <c r="H193" s="20"/>
      <c r="K193" s="63"/>
    </row>
    <row r="194" spans="1:11" s="21" customFormat="1" ht="27" customHeight="1" x14ac:dyDescent="0.35">
      <c r="A194" s="52"/>
      <c r="B194" s="17"/>
      <c r="C194" s="17"/>
      <c r="D194" s="17"/>
      <c r="E194" s="22"/>
      <c r="F194" s="19"/>
      <c r="G194" s="20"/>
      <c r="H194" s="20"/>
      <c r="K194" s="63"/>
    </row>
    <row r="195" spans="1:11" s="21" customFormat="1" ht="27" customHeight="1" x14ac:dyDescent="0.35">
      <c r="A195" s="52"/>
      <c r="B195" s="17"/>
      <c r="C195" s="17"/>
      <c r="D195" s="17"/>
      <c r="E195" s="22"/>
      <c r="F195" s="19"/>
      <c r="G195" s="20"/>
      <c r="H195" s="20"/>
      <c r="K195" s="63"/>
    </row>
    <row r="196" spans="1:11" s="21" customFormat="1" ht="27" customHeight="1" x14ac:dyDescent="0.35">
      <c r="A196" s="52"/>
      <c r="B196" s="17"/>
      <c r="C196" s="17"/>
      <c r="D196" s="17"/>
      <c r="E196" s="22"/>
      <c r="F196" s="19"/>
      <c r="G196" s="20"/>
      <c r="H196" s="20"/>
      <c r="K196" s="63"/>
    </row>
    <row r="197" spans="1:11" s="21" customFormat="1" ht="27" customHeight="1" x14ac:dyDescent="0.35">
      <c r="A197" s="52"/>
      <c r="B197" s="23"/>
      <c r="C197" s="23"/>
      <c r="D197" s="23"/>
      <c r="E197" s="24"/>
      <c r="F197" s="25"/>
      <c r="G197" s="20"/>
      <c r="H197" s="20"/>
      <c r="K197" s="63"/>
    </row>
    <row r="198" spans="1:11" s="21" customFormat="1" ht="27" customHeight="1" x14ac:dyDescent="0.35">
      <c r="A198" s="52"/>
      <c r="B198" s="23"/>
      <c r="C198" s="23"/>
      <c r="D198" s="23"/>
      <c r="E198" s="24"/>
      <c r="F198" s="25"/>
      <c r="G198" s="20"/>
      <c r="H198" s="20"/>
      <c r="K198" s="63"/>
    </row>
    <row r="199" spans="1:11" s="21" customFormat="1" ht="27" customHeight="1" x14ac:dyDescent="0.35">
      <c r="A199" s="52"/>
      <c r="B199" s="23"/>
      <c r="C199" s="23"/>
      <c r="D199" s="23"/>
      <c r="E199" s="24"/>
      <c r="F199" s="25"/>
      <c r="G199" s="20"/>
      <c r="H199" s="20"/>
      <c r="K199" s="63"/>
    </row>
    <row r="200" spans="1:11" s="21" customFormat="1" ht="27" customHeight="1" x14ac:dyDescent="0.35">
      <c r="A200" s="52"/>
      <c r="B200" s="23"/>
      <c r="C200" s="23"/>
      <c r="D200" s="23"/>
      <c r="E200" s="24"/>
      <c r="F200" s="25"/>
      <c r="G200" s="20"/>
      <c r="H200" s="20"/>
      <c r="K200" s="63"/>
    </row>
    <row r="201" spans="1:11" s="21" customFormat="1" ht="27" customHeight="1" x14ac:dyDescent="0.35">
      <c r="A201" s="52"/>
      <c r="B201" s="23"/>
      <c r="C201" s="23"/>
      <c r="D201" s="23"/>
      <c r="E201" s="24"/>
      <c r="F201" s="25"/>
      <c r="G201" s="20"/>
      <c r="H201" s="20"/>
      <c r="K201" s="63"/>
    </row>
    <row r="202" spans="1:11" s="21" customFormat="1" ht="27" customHeight="1" x14ac:dyDescent="0.35">
      <c r="A202" s="52"/>
      <c r="B202" s="23"/>
      <c r="C202" s="23"/>
      <c r="D202" s="23"/>
      <c r="E202" s="24"/>
      <c r="F202" s="25"/>
      <c r="G202" s="20"/>
      <c r="H202" s="20"/>
      <c r="K202" s="63"/>
    </row>
    <row r="203" spans="1:11" s="21" customFormat="1" ht="27" customHeight="1" x14ac:dyDescent="0.35">
      <c r="A203" s="52"/>
      <c r="B203" s="23"/>
      <c r="C203" s="23"/>
      <c r="D203" s="23"/>
      <c r="E203" s="24"/>
      <c r="F203" s="25"/>
      <c r="G203" s="20"/>
      <c r="H203" s="20"/>
      <c r="K203" s="63"/>
    </row>
    <row r="204" spans="1:11" s="21" customFormat="1" ht="27" customHeight="1" x14ac:dyDescent="0.35">
      <c r="A204" s="52"/>
      <c r="B204" s="23"/>
      <c r="C204" s="23"/>
      <c r="D204" s="23"/>
      <c r="E204" s="24"/>
      <c r="F204" s="25"/>
      <c r="G204" s="20"/>
      <c r="H204" s="20"/>
      <c r="K204" s="63"/>
    </row>
    <row r="205" spans="1:11" s="21" customFormat="1" ht="27" customHeight="1" x14ac:dyDescent="0.35">
      <c r="A205" s="52"/>
      <c r="B205" s="23"/>
      <c r="C205" s="23"/>
      <c r="D205" s="23"/>
      <c r="E205" s="24"/>
      <c r="F205" s="25"/>
      <c r="G205" s="20"/>
      <c r="H205" s="20"/>
      <c r="K205" s="63"/>
    </row>
    <row r="206" spans="1:11" s="21" customFormat="1" ht="27" customHeight="1" x14ac:dyDescent="0.35">
      <c r="A206" s="52"/>
      <c r="B206" s="23"/>
      <c r="C206" s="23"/>
      <c r="D206" s="23"/>
      <c r="E206" s="24"/>
      <c r="F206" s="25"/>
      <c r="G206" s="20"/>
      <c r="H206" s="20"/>
      <c r="K206" s="63"/>
    </row>
    <row r="207" spans="1:11" s="21" customFormat="1" ht="27" customHeight="1" x14ac:dyDescent="0.35">
      <c r="A207" s="52"/>
      <c r="B207" s="23"/>
      <c r="C207" s="23"/>
      <c r="D207" s="23"/>
      <c r="E207" s="24"/>
      <c r="F207" s="25"/>
      <c r="G207" s="20"/>
      <c r="H207" s="20"/>
      <c r="K207" s="63"/>
    </row>
    <row r="208" spans="1:11" s="21" customFormat="1" ht="27" customHeight="1" x14ac:dyDescent="0.35">
      <c r="A208" s="52"/>
      <c r="B208" s="23"/>
      <c r="C208" s="23"/>
      <c r="D208" s="23"/>
      <c r="E208" s="24"/>
      <c r="F208" s="25"/>
      <c r="G208" s="20"/>
      <c r="H208" s="20"/>
      <c r="K208" s="63"/>
    </row>
    <row r="209" spans="1:11" s="21" customFormat="1" ht="27" customHeight="1" x14ac:dyDescent="0.35">
      <c r="A209" s="52"/>
      <c r="B209" s="23"/>
      <c r="C209" s="23"/>
      <c r="D209" s="23"/>
      <c r="E209" s="24"/>
      <c r="F209" s="25"/>
      <c r="G209" s="20"/>
      <c r="H209" s="20"/>
      <c r="K209" s="63"/>
    </row>
    <row r="210" spans="1:11" s="21" customFormat="1" ht="27" customHeight="1" x14ac:dyDescent="0.35">
      <c r="A210" s="52"/>
      <c r="B210" s="23"/>
      <c r="C210" s="23"/>
      <c r="D210" s="23"/>
      <c r="E210" s="24"/>
      <c r="F210" s="25"/>
      <c r="G210" s="20"/>
      <c r="H210" s="20"/>
      <c r="K210" s="63"/>
    </row>
    <row r="211" spans="1:11" s="21" customFormat="1" ht="27" customHeight="1" x14ac:dyDescent="0.35">
      <c r="A211" s="52"/>
      <c r="B211" s="23"/>
      <c r="C211" s="23"/>
      <c r="D211" s="23"/>
      <c r="E211" s="24"/>
      <c r="F211" s="25"/>
      <c r="G211" s="20"/>
      <c r="H211" s="20"/>
      <c r="K211" s="63"/>
    </row>
    <row r="212" spans="1:11" s="21" customFormat="1" ht="27" customHeight="1" x14ac:dyDescent="0.35">
      <c r="A212" s="52"/>
      <c r="B212" s="23"/>
      <c r="C212" s="23"/>
      <c r="D212" s="23"/>
      <c r="E212" s="24"/>
      <c r="F212" s="25"/>
      <c r="G212" s="20"/>
      <c r="H212" s="20"/>
      <c r="K212" s="63"/>
    </row>
    <row r="213" spans="1:11" s="21" customFormat="1" ht="27" customHeight="1" x14ac:dyDescent="0.35">
      <c r="A213" s="52"/>
      <c r="B213" s="23"/>
      <c r="C213" s="23"/>
      <c r="D213" s="23"/>
      <c r="E213" s="24"/>
      <c r="F213" s="25"/>
      <c r="G213" s="20"/>
      <c r="H213" s="20"/>
      <c r="K213" s="63"/>
    </row>
    <row r="214" spans="1:11" s="21" customFormat="1" ht="27" customHeight="1" x14ac:dyDescent="0.35">
      <c r="A214" s="52"/>
      <c r="B214" s="23"/>
      <c r="C214" s="23"/>
      <c r="D214" s="23"/>
      <c r="E214" s="24"/>
      <c r="F214" s="25"/>
      <c r="G214" s="20"/>
      <c r="H214" s="20"/>
      <c r="K214" s="63"/>
    </row>
    <row r="215" spans="1:11" s="21" customFormat="1" ht="27" customHeight="1" x14ac:dyDescent="0.35">
      <c r="A215" s="52"/>
      <c r="B215" s="23"/>
      <c r="C215" s="23"/>
      <c r="D215" s="23"/>
      <c r="E215" s="24"/>
      <c r="F215" s="25"/>
      <c r="G215" s="20"/>
      <c r="H215" s="20"/>
      <c r="K215" s="63"/>
    </row>
    <row r="216" spans="1:11" s="21" customFormat="1" ht="27" customHeight="1" x14ac:dyDescent="0.35">
      <c r="A216" s="52"/>
      <c r="B216" s="23"/>
      <c r="C216" s="23"/>
      <c r="D216" s="23"/>
      <c r="E216" s="24"/>
      <c r="F216" s="25"/>
      <c r="G216" s="20"/>
      <c r="H216" s="20"/>
      <c r="K216" s="63"/>
    </row>
    <row r="217" spans="1:11" s="21" customFormat="1" ht="27" customHeight="1" x14ac:dyDescent="0.35">
      <c r="A217" s="52"/>
      <c r="B217" s="23"/>
      <c r="C217" s="23"/>
      <c r="D217" s="23"/>
      <c r="E217" s="24"/>
      <c r="F217" s="25"/>
      <c r="G217" s="20"/>
      <c r="H217" s="20"/>
      <c r="K217" s="63"/>
    </row>
    <row r="218" spans="1:11" s="21" customFormat="1" ht="27" customHeight="1" x14ac:dyDescent="0.35">
      <c r="A218" s="52"/>
      <c r="B218" s="23"/>
      <c r="C218" s="23"/>
      <c r="D218" s="23"/>
      <c r="E218" s="24"/>
      <c r="F218" s="25"/>
      <c r="G218" s="20"/>
      <c r="H218" s="20"/>
      <c r="K218" s="63"/>
    </row>
    <row r="219" spans="1:11" s="21" customFormat="1" ht="27" customHeight="1" x14ac:dyDescent="0.35">
      <c r="A219" s="52"/>
      <c r="B219" s="23"/>
      <c r="C219" s="23"/>
      <c r="D219" s="23"/>
      <c r="E219" s="24"/>
      <c r="F219" s="25"/>
      <c r="G219" s="20"/>
      <c r="H219" s="20"/>
      <c r="K219" s="63"/>
    </row>
    <row r="220" spans="1:11" s="21" customFormat="1" ht="27" customHeight="1" x14ac:dyDescent="0.35">
      <c r="A220" s="52"/>
      <c r="B220" s="23"/>
      <c r="C220" s="23"/>
      <c r="D220" s="23"/>
      <c r="E220" s="24"/>
      <c r="F220" s="25"/>
      <c r="G220" s="20"/>
      <c r="H220" s="20"/>
      <c r="K220" s="63"/>
    </row>
    <row r="221" spans="1:11" s="21" customFormat="1" ht="27" customHeight="1" x14ac:dyDescent="0.35">
      <c r="A221" s="52"/>
      <c r="B221" s="23"/>
      <c r="C221" s="23"/>
      <c r="D221" s="23"/>
      <c r="E221" s="24"/>
      <c r="F221" s="25"/>
      <c r="G221" s="20"/>
      <c r="H221" s="20"/>
      <c r="K221" s="63"/>
    </row>
    <row r="222" spans="1:11" s="21" customFormat="1" ht="27" customHeight="1" x14ac:dyDescent="0.35">
      <c r="A222" s="52"/>
      <c r="B222" s="23"/>
      <c r="C222" s="23"/>
      <c r="D222" s="23"/>
      <c r="E222" s="24"/>
      <c r="F222" s="25"/>
      <c r="G222" s="20"/>
      <c r="H222" s="20"/>
      <c r="K222" s="63"/>
    </row>
    <row r="223" spans="1:11" s="21" customFormat="1" ht="27" customHeight="1" x14ac:dyDescent="0.35">
      <c r="A223" s="52"/>
      <c r="B223" s="23"/>
      <c r="C223" s="23"/>
      <c r="D223" s="23"/>
      <c r="E223" s="24"/>
      <c r="F223" s="25"/>
      <c r="G223" s="20"/>
      <c r="H223" s="20"/>
      <c r="K223" s="63"/>
    </row>
    <row r="224" spans="1:11" s="21" customFormat="1" ht="27" customHeight="1" x14ac:dyDescent="0.35">
      <c r="A224" s="52"/>
      <c r="B224" s="23"/>
      <c r="C224" s="23"/>
      <c r="D224" s="23"/>
      <c r="E224" s="24"/>
      <c r="F224" s="25"/>
      <c r="G224" s="20"/>
      <c r="H224" s="20"/>
      <c r="K224" s="63"/>
    </row>
    <row r="225" spans="1:11" s="21" customFormat="1" ht="27" customHeight="1" x14ac:dyDescent="0.35">
      <c r="A225" s="52"/>
      <c r="B225" s="23"/>
      <c r="C225" s="23"/>
      <c r="D225" s="23"/>
      <c r="E225" s="24"/>
      <c r="F225" s="25"/>
      <c r="G225" s="20"/>
      <c r="H225" s="20"/>
      <c r="K225" s="63"/>
    </row>
    <row r="226" spans="1:11" s="21" customFormat="1" ht="27" customHeight="1" x14ac:dyDescent="0.35">
      <c r="A226" s="52"/>
      <c r="B226" s="23"/>
      <c r="C226" s="23"/>
      <c r="D226" s="23"/>
      <c r="E226" s="24"/>
      <c r="F226" s="25"/>
      <c r="G226" s="20"/>
      <c r="H226" s="20"/>
      <c r="K226" s="63"/>
    </row>
    <row r="227" spans="1:11" s="21" customFormat="1" ht="27" customHeight="1" x14ac:dyDescent="0.35">
      <c r="A227" s="52"/>
      <c r="B227" s="23"/>
      <c r="C227" s="23"/>
      <c r="D227" s="23"/>
      <c r="E227" s="24"/>
      <c r="F227" s="25"/>
      <c r="G227" s="20"/>
      <c r="H227" s="20"/>
      <c r="K227" s="63"/>
    </row>
    <row r="228" spans="1:11" s="21" customFormat="1" ht="27" customHeight="1" x14ac:dyDescent="0.35">
      <c r="A228" s="52"/>
      <c r="B228" s="23"/>
      <c r="C228" s="23"/>
      <c r="D228" s="23"/>
      <c r="E228" s="24"/>
      <c r="F228" s="25"/>
      <c r="G228" s="20"/>
      <c r="H228" s="20"/>
      <c r="K228" s="63"/>
    </row>
    <row r="229" spans="1:11" s="21" customFormat="1" ht="27" customHeight="1" x14ac:dyDescent="0.35">
      <c r="A229" s="52"/>
      <c r="B229" s="23"/>
      <c r="C229" s="23"/>
      <c r="D229" s="23"/>
      <c r="E229" s="24"/>
      <c r="F229" s="25"/>
      <c r="G229" s="20"/>
      <c r="H229" s="20"/>
      <c r="K229" s="63"/>
    </row>
    <row r="230" spans="1:11" s="21" customFormat="1" ht="27" customHeight="1" x14ac:dyDescent="0.35">
      <c r="A230" s="52"/>
      <c r="B230" s="23"/>
      <c r="C230" s="23"/>
      <c r="D230" s="23"/>
      <c r="E230" s="24"/>
      <c r="F230" s="25"/>
      <c r="G230" s="20"/>
      <c r="H230" s="20"/>
      <c r="K230" s="63"/>
    </row>
    <row r="231" spans="1:11" s="21" customFormat="1" ht="27" customHeight="1" x14ac:dyDescent="0.35">
      <c r="A231" s="52"/>
      <c r="B231" s="23"/>
      <c r="C231" s="23"/>
      <c r="D231" s="23"/>
      <c r="E231" s="24"/>
      <c r="F231" s="25"/>
      <c r="G231" s="20"/>
      <c r="H231" s="20"/>
      <c r="K231" s="63"/>
    </row>
    <row r="232" spans="1:11" s="21" customFormat="1" ht="27" customHeight="1" x14ac:dyDescent="0.35">
      <c r="A232" s="52"/>
      <c r="B232" s="23"/>
      <c r="C232" s="23"/>
      <c r="D232" s="23"/>
      <c r="E232" s="24"/>
      <c r="F232" s="25"/>
      <c r="G232" s="20"/>
      <c r="H232" s="20"/>
      <c r="K232" s="63"/>
    </row>
    <row r="233" spans="1:11" s="21" customFormat="1" ht="27" customHeight="1" x14ac:dyDescent="0.35">
      <c r="A233" s="52"/>
      <c r="B233" s="23"/>
      <c r="C233" s="23"/>
      <c r="D233" s="23"/>
      <c r="E233" s="24"/>
      <c r="F233" s="25"/>
      <c r="G233" s="20"/>
      <c r="H233" s="20"/>
      <c r="K233" s="63"/>
    </row>
    <row r="234" spans="1:11" s="21" customFormat="1" ht="27" customHeight="1" x14ac:dyDescent="0.35">
      <c r="A234" s="52"/>
      <c r="B234" s="23"/>
      <c r="C234" s="23"/>
      <c r="D234" s="23"/>
      <c r="E234" s="24"/>
      <c r="F234" s="25"/>
      <c r="G234" s="20"/>
      <c r="H234" s="20"/>
      <c r="K234" s="63"/>
    </row>
    <row r="235" spans="1:11" s="21" customFormat="1" ht="27" customHeight="1" x14ac:dyDescent="0.35">
      <c r="A235" s="52"/>
      <c r="B235" s="23"/>
      <c r="C235" s="23"/>
      <c r="D235" s="23"/>
      <c r="E235" s="24"/>
      <c r="F235" s="25"/>
      <c r="G235" s="20"/>
      <c r="H235" s="20"/>
      <c r="K235" s="63"/>
    </row>
    <row r="236" spans="1:11" s="21" customFormat="1" ht="27" customHeight="1" x14ac:dyDescent="0.35">
      <c r="A236" s="52"/>
      <c r="B236" s="23"/>
      <c r="C236" s="23"/>
      <c r="D236" s="23"/>
      <c r="E236" s="24"/>
      <c r="F236" s="25"/>
      <c r="G236" s="20"/>
      <c r="H236" s="20"/>
      <c r="K236" s="63"/>
    </row>
    <row r="237" spans="1:11" s="21" customFormat="1" ht="27" customHeight="1" x14ac:dyDescent="0.35">
      <c r="A237" s="52"/>
      <c r="B237" s="23"/>
      <c r="C237" s="23"/>
      <c r="D237" s="23"/>
      <c r="E237" s="24"/>
      <c r="F237" s="25"/>
      <c r="G237" s="20"/>
      <c r="H237" s="20"/>
      <c r="K237" s="63"/>
    </row>
    <row r="238" spans="1:11" s="21" customFormat="1" ht="27" customHeight="1" x14ac:dyDescent="0.35">
      <c r="A238" s="52"/>
      <c r="B238" s="23"/>
      <c r="C238" s="23"/>
      <c r="D238" s="23"/>
      <c r="E238" s="24"/>
      <c r="F238" s="25"/>
      <c r="G238" s="20"/>
      <c r="H238" s="20"/>
      <c r="K238" s="63"/>
    </row>
    <row r="239" spans="1:11" s="21" customFormat="1" ht="27" customHeight="1" x14ac:dyDescent="0.35">
      <c r="A239" s="52"/>
      <c r="B239" s="23"/>
      <c r="C239" s="23"/>
      <c r="D239" s="23"/>
      <c r="E239" s="24"/>
      <c r="F239" s="25"/>
      <c r="G239" s="20"/>
      <c r="H239" s="20"/>
      <c r="K239" s="63"/>
    </row>
    <row r="240" spans="1:11" s="21" customFormat="1" ht="27" customHeight="1" x14ac:dyDescent="0.35">
      <c r="A240" s="52"/>
      <c r="B240" s="23"/>
      <c r="C240" s="23"/>
      <c r="D240" s="23"/>
      <c r="E240" s="24"/>
      <c r="F240" s="25"/>
      <c r="G240" s="20"/>
      <c r="H240" s="20"/>
      <c r="K240" s="63"/>
    </row>
    <row r="241" spans="1:11" s="21" customFormat="1" ht="27" customHeight="1" x14ac:dyDescent="0.35">
      <c r="A241" s="52"/>
      <c r="B241" s="23"/>
      <c r="C241" s="23"/>
      <c r="D241" s="23"/>
      <c r="E241" s="24"/>
      <c r="F241" s="25"/>
      <c r="G241" s="20"/>
      <c r="H241" s="20"/>
      <c r="K241" s="63"/>
    </row>
    <row r="242" spans="1:11" s="21" customFormat="1" ht="27" customHeight="1" x14ac:dyDescent="0.35">
      <c r="A242" s="52"/>
      <c r="B242" s="23"/>
      <c r="C242" s="23"/>
      <c r="D242" s="23"/>
      <c r="E242" s="24"/>
      <c r="F242" s="25"/>
      <c r="G242" s="20"/>
      <c r="H242" s="20"/>
      <c r="K242" s="63"/>
    </row>
    <row r="243" spans="1:11" s="21" customFormat="1" ht="27" customHeight="1" x14ac:dyDescent="0.35">
      <c r="A243" s="52"/>
      <c r="B243" s="23"/>
      <c r="C243" s="23"/>
      <c r="D243" s="23"/>
      <c r="E243" s="24"/>
      <c r="F243" s="25"/>
      <c r="G243" s="20"/>
      <c r="H243" s="20"/>
      <c r="K243" s="63"/>
    </row>
    <row r="244" spans="1:11" s="21" customFormat="1" ht="27" customHeight="1" x14ac:dyDescent="0.35">
      <c r="A244" s="52"/>
      <c r="B244" s="23"/>
      <c r="C244" s="23"/>
      <c r="D244" s="23"/>
      <c r="E244" s="24"/>
      <c r="F244" s="25"/>
      <c r="G244" s="20"/>
      <c r="H244" s="20"/>
      <c r="K244" s="63"/>
    </row>
    <row r="245" spans="1:11" s="21" customFormat="1" ht="27" customHeight="1" x14ac:dyDescent="0.35">
      <c r="A245" s="52"/>
      <c r="B245" s="23"/>
      <c r="C245" s="23"/>
      <c r="D245" s="23"/>
      <c r="E245" s="24"/>
      <c r="F245" s="25"/>
      <c r="G245" s="20"/>
      <c r="H245" s="20"/>
      <c r="K245" s="63"/>
    </row>
    <row r="246" spans="1:11" s="21" customFormat="1" ht="27" customHeight="1" x14ac:dyDescent="0.35">
      <c r="A246" s="52"/>
      <c r="B246" s="23"/>
      <c r="C246" s="23"/>
      <c r="D246" s="23"/>
      <c r="E246" s="24"/>
      <c r="F246" s="25"/>
      <c r="G246" s="20"/>
      <c r="H246" s="20"/>
      <c r="K246" s="63"/>
    </row>
    <row r="247" spans="1:11" s="21" customFormat="1" ht="27" customHeight="1" x14ac:dyDescent="0.35">
      <c r="A247" s="52"/>
      <c r="B247" s="23"/>
      <c r="C247" s="23"/>
      <c r="D247" s="23"/>
      <c r="E247" s="24"/>
      <c r="F247" s="25"/>
      <c r="G247" s="20"/>
      <c r="H247" s="20"/>
      <c r="K247" s="63"/>
    </row>
    <row r="248" spans="1:11" s="21" customFormat="1" ht="27" customHeight="1" x14ac:dyDescent="0.35">
      <c r="A248" s="52"/>
      <c r="B248" s="23"/>
      <c r="C248" s="23"/>
      <c r="D248" s="23"/>
      <c r="E248" s="24"/>
      <c r="F248" s="25"/>
      <c r="G248" s="20"/>
      <c r="H248" s="20"/>
      <c r="K248" s="63"/>
    </row>
    <row r="249" spans="1:11" s="21" customFormat="1" ht="27" customHeight="1" x14ac:dyDescent="0.35">
      <c r="A249" s="52"/>
      <c r="B249" s="23"/>
      <c r="C249" s="23"/>
      <c r="D249" s="23"/>
      <c r="E249" s="24"/>
      <c r="F249" s="25"/>
      <c r="G249" s="20"/>
      <c r="H249" s="20"/>
      <c r="K249" s="63"/>
    </row>
    <row r="250" spans="1:11" s="21" customFormat="1" ht="27" customHeight="1" x14ac:dyDescent="0.35">
      <c r="A250" s="52"/>
      <c r="B250" s="23"/>
      <c r="C250" s="23"/>
      <c r="D250" s="23"/>
      <c r="E250" s="24"/>
      <c r="F250" s="25"/>
      <c r="G250" s="20"/>
      <c r="H250" s="20"/>
      <c r="K250" s="63"/>
    </row>
    <row r="251" spans="1:11" s="21" customFormat="1" ht="27" customHeight="1" x14ac:dyDescent="0.35">
      <c r="A251" s="52"/>
      <c r="B251" s="23"/>
      <c r="C251" s="23"/>
      <c r="D251" s="23"/>
      <c r="E251" s="24"/>
      <c r="F251" s="25"/>
      <c r="G251" s="20"/>
      <c r="H251" s="20"/>
      <c r="K251" s="63"/>
    </row>
    <row r="252" spans="1:11" s="21" customFormat="1" ht="27" customHeight="1" x14ac:dyDescent="0.35">
      <c r="A252" s="52"/>
      <c r="B252" s="23"/>
      <c r="C252" s="23"/>
      <c r="D252" s="23"/>
      <c r="E252" s="24"/>
      <c r="F252" s="25"/>
      <c r="G252" s="20"/>
      <c r="H252" s="20"/>
      <c r="K252" s="63"/>
    </row>
    <row r="253" spans="1:11" s="21" customFormat="1" ht="27" customHeight="1" x14ac:dyDescent="0.35">
      <c r="A253" s="52"/>
      <c r="B253" s="23"/>
      <c r="C253" s="23"/>
      <c r="D253" s="23"/>
      <c r="E253" s="24"/>
      <c r="F253" s="25"/>
      <c r="G253" s="20"/>
      <c r="H253" s="20"/>
      <c r="K253" s="63"/>
    </row>
    <row r="254" spans="1:11" s="21" customFormat="1" ht="27" customHeight="1" x14ac:dyDescent="0.35">
      <c r="A254" s="52"/>
      <c r="B254" s="23"/>
      <c r="C254" s="23"/>
      <c r="D254" s="23"/>
      <c r="E254" s="24"/>
      <c r="F254" s="25"/>
      <c r="G254" s="20"/>
      <c r="H254" s="20"/>
      <c r="K254" s="63"/>
    </row>
    <row r="255" spans="1:11" s="21" customFormat="1" ht="27" customHeight="1" x14ac:dyDescent="0.35">
      <c r="A255" s="52"/>
      <c r="B255" s="23"/>
      <c r="C255" s="23"/>
      <c r="D255" s="23"/>
      <c r="E255" s="24"/>
      <c r="F255" s="25"/>
      <c r="G255" s="20"/>
      <c r="H255" s="20"/>
      <c r="K255" s="63"/>
    </row>
    <row r="256" spans="1:11" s="21" customFormat="1" ht="27" customHeight="1" x14ac:dyDescent="0.35">
      <c r="A256" s="52"/>
      <c r="B256" s="23"/>
      <c r="C256" s="23"/>
      <c r="D256" s="23"/>
      <c r="E256" s="24"/>
      <c r="F256" s="25"/>
      <c r="G256" s="20"/>
      <c r="H256" s="20"/>
      <c r="K256" s="63"/>
    </row>
    <row r="257" spans="1:11" s="21" customFormat="1" ht="27" customHeight="1" x14ac:dyDescent="0.35">
      <c r="A257" s="52"/>
      <c r="B257" s="23"/>
      <c r="C257" s="23"/>
      <c r="D257" s="23"/>
      <c r="E257" s="24"/>
      <c r="F257" s="25"/>
      <c r="G257" s="20"/>
      <c r="H257" s="20"/>
      <c r="K257" s="63"/>
    </row>
    <row r="258" spans="1:11" s="21" customFormat="1" ht="27" customHeight="1" x14ac:dyDescent="0.35">
      <c r="A258" s="52"/>
      <c r="B258" s="23"/>
      <c r="C258" s="23"/>
      <c r="D258" s="23"/>
      <c r="E258" s="24"/>
      <c r="F258" s="25"/>
      <c r="G258" s="20"/>
      <c r="H258" s="20"/>
      <c r="K258" s="63"/>
    </row>
    <row r="259" spans="1:11" s="21" customFormat="1" ht="27" customHeight="1" x14ac:dyDescent="0.35">
      <c r="A259" s="52"/>
      <c r="B259" s="23"/>
      <c r="C259" s="23"/>
      <c r="D259" s="23"/>
      <c r="E259" s="24"/>
      <c r="F259" s="25"/>
      <c r="G259" s="20"/>
      <c r="H259" s="20"/>
      <c r="K259" s="63"/>
    </row>
    <row r="260" spans="1:11" s="21" customFormat="1" ht="27" customHeight="1" x14ac:dyDescent="0.35">
      <c r="A260" s="52"/>
      <c r="B260" s="23"/>
      <c r="C260" s="23"/>
      <c r="D260" s="23"/>
      <c r="E260" s="24"/>
      <c r="F260" s="25"/>
      <c r="G260" s="20"/>
      <c r="H260" s="20"/>
      <c r="K260" s="63"/>
    </row>
    <row r="261" spans="1:11" s="21" customFormat="1" ht="27" customHeight="1" x14ac:dyDescent="0.35">
      <c r="A261" s="52"/>
      <c r="B261" s="23"/>
      <c r="C261" s="23"/>
      <c r="D261" s="23"/>
      <c r="E261" s="24"/>
      <c r="F261" s="25"/>
      <c r="G261" s="20"/>
      <c r="H261" s="20"/>
      <c r="K261" s="63"/>
    </row>
    <row r="262" spans="1:11" s="21" customFormat="1" ht="27" customHeight="1" x14ac:dyDescent="0.35">
      <c r="A262" s="52"/>
      <c r="B262" s="23"/>
      <c r="C262" s="23"/>
      <c r="D262" s="23"/>
      <c r="E262" s="24"/>
      <c r="F262" s="25"/>
      <c r="G262" s="20"/>
      <c r="H262" s="20"/>
      <c r="K262" s="63"/>
    </row>
    <row r="263" spans="1:11" s="21" customFormat="1" ht="27" customHeight="1" x14ac:dyDescent="0.35">
      <c r="A263" s="52"/>
      <c r="B263" s="23"/>
      <c r="C263" s="23"/>
      <c r="D263" s="23"/>
      <c r="E263" s="24"/>
      <c r="F263" s="25"/>
      <c r="G263" s="20"/>
      <c r="H263" s="20"/>
      <c r="K263" s="63"/>
    </row>
    <row r="264" spans="1:11" s="21" customFormat="1" ht="27" customHeight="1" x14ac:dyDescent="0.35">
      <c r="A264" s="52"/>
      <c r="B264" s="23"/>
      <c r="C264" s="23"/>
      <c r="D264" s="23"/>
      <c r="E264" s="24"/>
      <c r="F264" s="25"/>
      <c r="G264" s="20"/>
      <c r="H264" s="20"/>
      <c r="K264" s="63"/>
    </row>
    <row r="265" spans="1:11" s="21" customFormat="1" ht="27" customHeight="1" x14ac:dyDescent="0.35">
      <c r="A265" s="52"/>
      <c r="B265" s="23"/>
      <c r="C265" s="23"/>
      <c r="D265" s="23"/>
      <c r="E265" s="24"/>
      <c r="F265" s="25"/>
      <c r="G265" s="20"/>
      <c r="H265" s="20"/>
      <c r="K265" s="63"/>
    </row>
    <row r="266" spans="1:11" s="21" customFormat="1" ht="27" customHeight="1" x14ac:dyDescent="0.35">
      <c r="A266" s="52"/>
      <c r="B266" s="23"/>
      <c r="C266" s="23"/>
      <c r="D266" s="23"/>
      <c r="E266" s="24"/>
      <c r="F266" s="25"/>
      <c r="G266" s="20"/>
      <c r="H266" s="20"/>
      <c r="K266" s="63"/>
    </row>
    <row r="267" spans="1:11" s="21" customFormat="1" ht="27" customHeight="1" x14ac:dyDescent="0.35">
      <c r="A267" s="52"/>
      <c r="B267" s="23"/>
      <c r="C267" s="23"/>
      <c r="D267" s="23"/>
      <c r="E267" s="24"/>
      <c r="F267" s="25"/>
      <c r="G267" s="20"/>
      <c r="H267" s="20"/>
      <c r="K267" s="63"/>
    </row>
    <row r="268" spans="1:11" s="21" customFormat="1" ht="27" customHeight="1" x14ac:dyDescent="0.35">
      <c r="A268" s="52"/>
      <c r="B268" s="23"/>
      <c r="C268" s="23"/>
      <c r="D268" s="23"/>
      <c r="E268" s="24"/>
      <c r="F268" s="25"/>
      <c r="G268" s="20"/>
      <c r="H268" s="20"/>
      <c r="K268" s="63"/>
    </row>
    <row r="269" spans="1:11" s="21" customFormat="1" ht="27" customHeight="1" x14ac:dyDescent="0.35">
      <c r="A269" s="52"/>
      <c r="B269" s="23"/>
      <c r="C269" s="23"/>
      <c r="D269" s="23"/>
      <c r="E269" s="24"/>
      <c r="F269" s="25"/>
      <c r="G269" s="20"/>
      <c r="H269" s="20"/>
      <c r="K269" s="63"/>
    </row>
    <row r="270" spans="1:11" s="21" customFormat="1" ht="27" customHeight="1" x14ac:dyDescent="0.35">
      <c r="A270" s="52"/>
      <c r="B270" s="23"/>
      <c r="C270" s="23"/>
      <c r="D270" s="23"/>
      <c r="E270" s="24"/>
      <c r="F270" s="25"/>
      <c r="G270" s="20"/>
      <c r="H270" s="20"/>
      <c r="K270" s="63"/>
    </row>
    <row r="271" spans="1:11" s="21" customFormat="1" ht="27" customHeight="1" x14ac:dyDescent="0.35">
      <c r="A271" s="52"/>
      <c r="B271" s="23"/>
      <c r="C271" s="23"/>
      <c r="D271" s="23"/>
      <c r="E271" s="24"/>
      <c r="F271" s="25"/>
      <c r="G271" s="20"/>
      <c r="H271" s="20"/>
      <c r="K271" s="63"/>
    </row>
    <row r="272" spans="1:11" s="21" customFormat="1" ht="27" customHeight="1" x14ac:dyDescent="0.35">
      <c r="A272" s="52"/>
      <c r="B272" s="23"/>
      <c r="C272" s="23"/>
      <c r="D272" s="23"/>
      <c r="E272" s="24"/>
      <c r="F272" s="25"/>
      <c r="G272" s="20"/>
      <c r="H272" s="20"/>
      <c r="K272" s="63"/>
    </row>
    <row r="273" spans="1:11" s="21" customFormat="1" ht="27" customHeight="1" x14ac:dyDescent="0.35">
      <c r="A273" s="52"/>
      <c r="B273" s="23"/>
      <c r="C273" s="23"/>
      <c r="D273" s="23"/>
      <c r="E273" s="24"/>
      <c r="F273" s="25"/>
      <c r="G273" s="20"/>
      <c r="H273" s="20"/>
      <c r="K273" s="63"/>
    </row>
    <row r="274" spans="1:11" s="21" customFormat="1" ht="27" customHeight="1" x14ac:dyDescent="0.35">
      <c r="A274" s="52"/>
      <c r="B274" s="23"/>
      <c r="C274" s="23"/>
      <c r="D274" s="23"/>
      <c r="E274" s="24"/>
      <c r="F274" s="25"/>
      <c r="G274" s="20"/>
      <c r="H274" s="20"/>
      <c r="K274" s="63"/>
    </row>
    <row r="275" spans="1:11" s="21" customFormat="1" ht="27" customHeight="1" x14ac:dyDescent="0.35">
      <c r="A275" s="52"/>
      <c r="B275" s="23"/>
      <c r="C275" s="23"/>
      <c r="D275" s="23"/>
      <c r="E275" s="24"/>
      <c r="F275" s="25"/>
      <c r="G275" s="20"/>
      <c r="H275" s="20"/>
      <c r="K275" s="63"/>
    </row>
    <row r="276" spans="1:11" s="21" customFormat="1" ht="27" customHeight="1" x14ac:dyDescent="0.35">
      <c r="A276" s="52"/>
      <c r="B276" s="23"/>
      <c r="C276" s="23"/>
      <c r="D276" s="23"/>
      <c r="E276" s="24"/>
      <c r="F276" s="25"/>
      <c r="G276" s="20"/>
      <c r="H276" s="20"/>
      <c r="K276" s="63"/>
    </row>
    <row r="277" spans="1:11" s="21" customFormat="1" ht="27" customHeight="1" x14ac:dyDescent="0.35">
      <c r="A277" s="52"/>
      <c r="B277" s="23"/>
      <c r="C277" s="23"/>
      <c r="D277" s="23"/>
      <c r="E277" s="24"/>
      <c r="F277" s="25"/>
      <c r="G277" s="20"/>
      <c r="H277" s="20"/>
      <c r="K277" s="63"/>
    </row>
    <row r="278" spans="1:11" s="21" customFormat="1" ht="27" customHeight="1" x14ac:dyDescent="0.35">
      <c r="A278" s="52"/>
      <c r="B278" s="23"/>
      <c r="C278" s="23"/>
      <c r="D278" s="23"/>
      <c r="E278" s="24"/>
      <c r="F278" s="25"/>
      <c r="G278" s="20"/>
      <c r="H278" s="20"/>
      <c r="K278" s="63"/>
    </row>
    <row r="279" spans="1:11" s="21" customFormat="1" ht="27" customHeight="1" x14ac:dyDescent="0.35">
      <c r="A279" s="52"/>
      <c r="B279" s="23"/>
      <c r="C279" s="23"/>
      <c r="D279" s="23"/>
      <c r="E279" s="24"/>
      <c r="F279" s="25"/>
      <c r="G279" s="20"/>
      <c r="H279" s="20"/>
      <c r="K279" s="63"/>
    </row>
    <row r="280" spans="1:11" s="21" customFormat="1" ht="27" customHeight="1" x14ac:dyDescent="0.35">
      <c r="A280" s="52"/>
      <c r="B280" s="23"/>
      <c r="C280" s="23"/>
      <c r="D280" s="23"/>
      <c r="E280" s="24"/>
      <c r="F280" s="25"/>
      <c r="G280" s="20"/>
      <c r="H280" s="20"/>
      <c r="K280" s="63"/>
    </row>
    <row r="281" spans="1:11" s="21" customFormat="1" ht="27" customHeight="1" x14ac:dyDescent="0.35">
      <c r="A281" s="52"/>
      <c r="B281" s="23"/>
      <c r="C281" s="23"/>
      <c r="D281" s="23"/>
      <c r="E281" s="24"/>
      <c r="F281" s="25"/>
      <c r="G281" s="20"/>
      <c r="H281" s="20"/>
      <c r="K281" s="63"/>
    </row>
    <row r="282" spans="1:11" s="21" customFormat="1" ht="27" customHeight="1" x14ac:dyDescent="0.35">
      <c r="A282" s="52"/>
      <c r="B282" s="23"/>
      <c r="C282" s="23"/>
      <c r="D282" s="23"/>
      <c r="E282" s="24"/>
      <c r="F282" s="25"/>
      <c r="G282" s="20"/>
      <c r="H282" s="20"/>
      <c r="K282" s="63"/>
    </row>
    <row r="283" spans="1:11" s="21" customFormat="1" ht="27" customHeight="1" x14ac:dyDescent="0.35">
      <c r="A283" s="52"/>
      <c r="B283" s="23"/>
      <c r="C283" s="23"/>
      <c r="D283" s="23"/>
      <c r="E283" s="24"/>
      <c r="F283" s="25"/>
      <c r="G283" s="20"/>
      <c r="H283" s="20"/>
      <c r="K283" s="63"/>
    </row>
    <row r="284" spans="1:11" s="21" customFormat="1" ht="27" customHeight="1" x14ac:dyDescent="0.35">
      <c r="A284" s="52"/>
      <c r="B284" s="23"/>
      <c r="C284" s="23"/>
      <c r="D284" s="23"/>
      <c r="E284" s="24"/>
      <c r="F284" s="25"/>
      <c r="G284" s="20"/>
      <c r="H284" s="20"/>
      <c r="K284" s="63"/>
    </row>
    <row r="285" spans="1:11" s="21" customFormat="1" ht="27" customHeight="1" x14ac:dyDescent="0.35">
      <c r="A285" s="52"/>
      <c r="B285" s="23"/>
      <c r="C285" s="23"/>
      <c r="D285" s="23"/>
      <c r="E285" s="24"/>
      <c r="F285" s="25"/>
      <c r="G285" s="20"/>
      <c r="H285" s="20"/>
      <c r="K285" s="63"/>
    </row>
    <row r="286" spans="1:11" s="21" customFormat="1" ht="27" customHeight="1" x14ac:dyDescent="0.35">
      <c r="A286" s="52"/>
      <c r="B286" s="23"/>
      <c r="C286" s="23"/>
      <c r="D286" s="23"/>
      <c r="E286" s="24"/>
      <c r="F286" s="25"/>
      <c r="G286" s="20"/>
      <c r="H286" s="20"/>
      <c r="K286" s="63"/>
    </row>
    <row r="287" spans="1:11" s="21" customFormat="1" ht="27" customHeight="1" x14ac:dyDescent="0.35">
      <c r="A287" s="52"/>
      <c r="B287" s="23"/>
      <c r="C287" s="23"/>
      <c r="D287" s="23"/>
      <c r="E287" s="24"/>
      <c r="F287" s="25"/>
      <c r="G287" s="20"/>
      <c r="H287" s="20"/>
      <c r="K287" s="63"/>
    </row>
    <row r="288" spans="1:11" s="21" customFormat="1" ht="27" customHeight="1" x14ac:dyDescent="0.35">
      <c r="A288" s="52"/>
      <c r="B288" s="23"/>
      <c r="C288" s="23"/>
      <c r="D288" s="23"/>
      <c r="E288" s="24"/>
      <c r="F288" s="25"/>
      <c r="G288" s="20"/>
      <c r="H288" s="20"/>
      <c r="K288" s="63"/>
    </row>
    <row r="289" spans="1:11" s="21" customFormat="1" ht="27" customHeight="1" x14ac:dyDescent="0.35">
      <c r="A289" s="52"/>
      <c r="B289" s="23"/>
      <c r="C289" s="23"/>
      <c r="D289" s="23"/>
      <c r="E289" s="24"/>
      <c r="F289" s="25"/>
      <c r="G289" s="20"/>
      <c r="H289" s="20"/>
      <c r="K289" s="63"/>
    </row>
    <row r="290" spans="1:11" s="21" customFormat="1" ht="27" customHeight="1" x14ac:dyDescent="0.35">
      <c r="A290" s="52"/>
      <c r="B290" s="23"/>
      <c r="C290" s="23"/>
      <c r="D290" s="23"/>
      <c r="E290" s="24"/>
      <c r="F290" s="25"/>
      <c r="G290" s="20"/>
      <c r="H290" s="20"/>
      <c r="K290" s="63"/>
    </row>
    <row r="291" spans="1:11" s="21" customFormat="1" ht="27" customHeight="1" x14ac:dyDescent="0.35">
      <c r="A291" s="52"/>
      <c r="B291" s="23"/>
      <c r="C291" s="23"/>
      <c r="D291" s="23"/>
      <c r="E291" s="24"/>
      <c r="F291" s="25"/>
      <c r="G291" s="20"/>
      <c r="H291" s="20"/>
      <c r="K291" s="63"/>
    </row>
    <row r="292" spans="1:11" s="21" customFormat="1" ht="27" customHeight="1" x14ac:dyDescent="0.35">
      <c r="A292" s="52"/>
      <c r="B292" s="23"/>
      <c r="C292" s="23"/>
      <c r="D292" s="23"/>
      <c r="E292" s="24"/>
      <c r="F292" s="25"/>
      <c r="G292" s="20"/>
      <c r="H292" s="20"/>
      <c r="K292" s="63"/>
    </row>
    <row r="293" spans="1:11" s="21" customFormat="1" ht="27" customHeight="1" x14ac:dyDescent="0.35">
      <c r="A293" s="52"/>
      <c r="B293" s="23"/>
      <c r="C293" s="23"/>
      <c r="D293" s="23"/>
      <c r="E293" s="24"/>
      <c r="F293" s="25"/>
      <c r="G293" s="20"/>
      <c r="H293" s="20"/>
      <c r="K293" s="63"/>
    </row>
    <row r="294" spans="1:11" s="21" customFormat="1" ht="27" customHeight="1" x14ac:dyDescent="0.35">
      <c r="A294" s="52"/>
      <c r="B294" s="23"/>
      <c r="C294" s="23"/>
      <c r="D294" s="23"/>
      <c r="E294" s="24"/>
      <c r="F294" s="25"/>
      <c r="G294" s="20"/>
      <c r="H294" s="20"/>
      <c r="K294" s="63"/>
    </row>
    <row r="295" spans="1:11" s="21" customFormat="1" ht="27" customHeight="1" x14ac:dyDescent="0.35">
      <c r="A295" s="52"/>
      <c r="B295" s="23"/>
      <c r="C295" s="23"/>
      <c r="D295" s="23"/>
      <c r="E295" s="24"/>
      <c r="F295" s="25"/>
      <c r="G295" s="20"/>
      <c r="H295" s="20"/>
      <c r="K295" s="63"/>
    </row>
    <row r="296" spans="1:11" s="21" customFormat="1" ht="27" customHeight="1" x14ac:dyDescent="0.35">
      <c r="A296" s="52"/>
      <c r="B296" s="23"/>
      <c r="C296" s="23"/>
      <c r="D296" s="23"/>
      <c r="E296" s="24"/>
      <c r="F296" s="25"/>
      <c r="G296" s="20"/>
      <c r="H296" s="20"/>
      <c r="K296" s="63"/>
    </row>
    <row r="297" spans="1:11" s="21" customFormat="1" ht="27" customHeight="1" x14ac:dyDescent="0.35">
      <c r="A297" s="52"/>
      <c r="B297" s="23"/>
      <c r="C297" s="23"/>
      <c r="D297" s="23"/>
      <c r="E297" s="24"/>
      <c r="F297" s="25"/>
      <c r="G297" s="20"/>
      <c r="H297" s="20"/>
      <c r="K297" s="63"/>
    </row>
    <row r="298" spans="1:11" s="21" customFormat="1" ht="27" customHeight="1" x14ac:dyDescent="0.35">
      <c r="A298" s="52"/>
      <c r="B298" s="23"/>
      <c r="C298" s="23"/>
      <c r="D298" s="23"/>
      <c r="E298" s="24"/>
      <c r="F298" s="25"/>
      <c r="G298" s="20"/>
      <c r="H298" s="20"/>
      <c r="K298" s="63"/>
    </row>
    <row r="299" spans="1:11" s="21" customFormat="1" ht="27" customHeight="1" x14ac:dyDescent="0.35">
      <c r="A299" s="52"/>
      <c r="B299" s="23"/>
      <c r="C299" s="23"/>
      <c r="D299" s="23"/>
      <c r="E299" s="24"/>
      <c r="F299" s="25"/>
      <c r="G299" s="20"/>
      <c r="H299" s="20"/>
      <c r="K299" s="63"/>
    </row>
    <row r="300" spans="1:11" s="21" customFormat="1" ht="27" customHeight="1" x14ac:dyDescent="0.35">
      <c r="A300" s="52"/>
      <c r="B300" s="23"/>
      <c r="C300" s="23"/>
      <c r="D300" s="23"/>
      <c r="E300" s="24"/>
      <c r="F300" s="25"/>
      <c r="G300" s="20"/>
      <c r="H300" s="20"/>
      <c r="K300" s="63"/>
    </row>
    <row r="301" spans="1:11" s="21" customFormat="1" ht="27" customHeight="1" x14ac:dyDescent="0.35">
      <c r="A301" s="52"/>
      <c r="B301" s="23"/>
      <c r="C301" s="23"/>
      <c r="D301" s="23"/>
      <c r="E301" s="24"/>
      <c r="F301" s="25"/>
      <c r="G301" s="20"/>
      <c r="H301" s="20"/>
      <c r="K301" s="63"/>
    </row>
    <row r="302" spans="1:11" s="21" customFormat="1" ht="27" customHeight="1" x14ac:dyDescent="0.35">
      <c r="A302" s="52"/>
      <c r="B302" s="23"/>
      <c r="C302" s="23"/>
      <c r="D302" s="23"/>
      <c r="E302" s="24"/>
      <c r="F302" s="25"/>
      <c r="G302" s="20"/>
      <c r="H302" s="20"/>
      <c r="K302" s="63"/>
    </row>
    <row r="303" spans="1:11" s="21" customFormat="1" ht="27" customHeight="1" x14ac:dyDescent="0.35">
      <c r="A303" s="52"/>
      <c r="B303" s="23"/>
      <c r="C303" s="23"/>
      <c r="D303" s="23"/>
      <c r="E303" s="24"/>
      <c r="F303" s="25"/>
      <c r="G303" s="20"/>
      <c r="H303" s="20"/>
      <c r="K303" s="63"/>
    </row>
    <row r="304" spans="1:11" s="21" customFormat="1" ht="27" customHeight="1" x14ac:dyDescent="0.35">
      <c r="A304" s="52"/>
      <c r="B304" s="23"/>
      <c r="C304" s="23"/>
      <c r="D304" s="23"/>
      <c r="E304" s="24"/>
      <c r="F304" s="25"/>
      <c r="G304" s="20"/>
      <c r="H304" s="20"/>
      <c r="K304" s="63"/>
    </row>
    <row r="305" spans="1:11" s="21" customFormat="1" ht="27" customHeight="1" x14ac:dyDescent="0.35">
      <c r="A305" s="52"/>
      <c r="B305" s="23"/>
      <c r="C305" s="23"/>
      <c r="D305" s="23"/>
      <c r="E305" s="24"/>
      <c r="F305" s="25"/>
      <c r="G305" s="20"/>
      <c r="H305" s="20"/>
      <c r="K305" s="63"/>
    </row>
    <row r="306" spans="1:11" s="21" customFormat="1" ht="27" customHeight="1" x14ac:dyDescent="0.35">
      <c r="A306" s="52"/>
      <c r="B306" s="23"/>
      <c r="C306" s="23"/>
      <c r="D306" s="23"/>
      <c r="E306" s="24"/>
      <c r="F306" s="25"/>
      <c r="G306" s="20"/>
      <c r="H306" s="20"/>
      <c r="K306" s="63"/>
    </row>
    <row r="307" spans="1:11" s="21" customFormat="1" ht="27" customHeight="1" x14ac:dyDescent="0.35">
      <c r="A307" s="52"/>
      <c r="B307" s="23"/>
      <c r="C307" s="23"/>
      <c r="D307" s="23"/>
      <c r="E307" s="24"/>
      <c r="F307" s="25"/>
      <c r="G307" s="20"/>
      <c r="H307" s="20"/>
      <c r="K307" s="63"/>
    </row>
    <row r="308" spans="1:11" s="21" customFormat="1" ht="27" customHeight="1" x14ac:dyDescent="0.35">
      <c r="A308" s="52"/>
      <c r="B308" s="23"/>
      <c r="C308" s="23"/>
      <c r="D308" s="23"/>
      <c r="E308" s="24"/>
      <c r="F308" s="25"/>
      <c r="G308" s="20"/>
      <c r="H308" s="20"/>
      <c r="K308" s="63"/>
    </row>
    <row r="309" spans="1:11" s="21" customFormat="1" ht="27" customHeight="1" x14ac:dyDescent="0.35">
      <c r="A309" s="52"/>
      <c r="B309" s="23"/>
      <c r="C309" s="23"/>
      <c r="D309" s="23"/>
      <c r="E309" s="24"/>
      <c r="F309" s="25"/>
      <c r="G309" s="20"/>
      <c r="H309" s="20"/>
      <c r="K309" s="63"/>
    </row>
    <row r="310" spans="1:11" s="21" customFormat="1" ht="27" customHeight="1" x14ac:dyDescent="0.35">
      <c r="A310" s="52"/>
      <c r="B310" s="23"/>
      <c r="C310" s="23"/>
      <c r="D310" s="23"/>
      <c r="E310" s="24"/>
      <c r="F310" s="25"/>
      <c r="G310" s="20"/>
      <c r="H310" s="20"/>
      <c r="K310" s="63"/>
    </row>
    <row r="311" spans="1:11" s="21" customFormat="1" ht="27" customHeight="1" x14ac:dyDescent="0.35">
      <c r="A311" s="52"/>
      <c r="B311" s="23"/>
      <c r="C311" s="23"/>
      <c r="D311" s="23"/>
      <c r="E311" s="24"/>
      <c r="F311" s="25"/>
      <c r="G311" s="20"/>
      <c r="H311" s="20"/>
      <c r="K311" s="63"/>
    </row>
    <row r="312" spans="1:11" s="21" customFormat="1" ht="27" customHeight="1" x14ac:dyDescent="0.35">
      <c r="A312" s="52"/>
      <c r="B312" s="23"/>
      <c r="C312" s="23"/>
      <c r="D312" s="23"/>
      <c r="E312" s="24"/>
      <c r="F312" s="25"/>
      <c r="G312" s="20"/>
      <c r="H312" s="20"/>
      <c r="K312" s="63"/>
    </row>
    <row r="313" spans="1:11" s="21" customFormat="1" ht="27" customHeight="1" x14ac:dyDescent="0.35">
      <c r="A313" s="52"/>
      <c r="B313" s="23"/>
      <c r="C313" s="23"/>
      <c r="D313" s="23"/>
      <c r="E313" s="24"/>
      <c r="F313" s="25"/>
      <c r="G313" s="20"/>
      <c r="H313" s="20"/>
      <c r="K313" s="63"/>
    </row>
    <row r="314" spans="1:11" s="21" customFormat="1" ht="27" customHeight="1" x14ac:dyDescent="0.35">
      <c r="A314" s="52"/>
      <c r="B314" s="23"/>
      <c r="C314" s="23"/>
      <c r="D314" s="23"/>
      <c r="E314" s="24"/>
      <c r="F314" s="25"/>
      <c r="G314" s="20"/>
      <c r="H314" s="20"/>
      <c r="K314" s="63"/>
    </row>
    <row r="315" spans="1:11" s="21" customFormat="1" ht="27" customHeight="1" x14ac:dyDescent="0.35">
      <c r="A315" s="52"/>
      <c r="B315" s="23"/>
      <c r="C315" s="23"/>
      <c r="D315" s="23"/>
      <c r="E315" s="24"/>
      <c r="F315" s="25"/>
      <c r="G315" s="20"/>
      <c r="H315" s="20"/>
      <c r="K315" s="63"/>
    </row>
    <row r="316" spans="1:11" s="21" customFormat="1" ht="27" customHeight="1" x14ac:dyDescent="0.35">
      <c r="A316" s="52"/>
      <c r="B316" s="23"/>
      <c r="C316" s="23"/>
      <c r="D316" s="23"/>
      <c r="E316" s="24"/>
      <c r="F316" s="25"/>
      <c r="G316" s="20"/>
      <c r="H316" s="20"/>
      <c r="K316" s="63"/>
    </row>
    <row r="317" spans="1:11" s="21" customFormat="1" ht="27" customHeight="1" x14ac:dyDescent="0.35">
      <c r="A317" s="52"/>
      <c r="B317" s="23"/>
      <c r="C317" s="23"/>
      <c r="D317" s="23"/>
      <c r="E317" s="24"/>
      <c r="F317" s="25"/>
      <c r="G317" s="20"/>
      <c r="H317" s="20"/>
      <c r="K317" s="63"/>
    </row>
    <row r="318" spans="1:11" s="21" customFormat="1" ht="27" customHeight="1" x14ac:dyDescent="0.35">
      <c r="A318" s="52"/>
      <c r="B318" s="23"/>
      <c r="C318" s="23"/>
      <c r="D318" s="23"/>
      <c r="E318" s="24"/>
      <c r="F318" s="25"/>
      <c r="G318" s="20"/>
      <c r="H318" s="20"/>
      <c r="K318" s="63"/>
    </row>
    <row r="319" spans="1:11" s="21" customFormat="1" ht="27" customHeight="1" x14ac:dyDescent="0.35">
      <c r="A319" s="52"/>
      <c r="B319" s="23"/>
      <c r="C319" s="23"/>
      <c r="D319" s="23"/>
      <c r="E319" s="24"/>
      <c r="F319" s="25"/>
      <c r="G319" s="20"/>
      <c r="H319" s="20"/>
      <c r="K319" s="63"/>
    </row>
    <row r="320" spans="1:11" s="21" customFormat="1" ht="27" customHeight="1" x14ac:dyDescent="0.35">
      <c r="A320" s="52"/>
      <c r="B320" s="23"/>
      <c r="C320" s="23"/>
      <c r="D320" s="23"/>
      <c r="E320" s="24"/>
      <c r="F320" s="25"/>
      <c r="G320" s="20"/>
      <c r="H320" s="20"/>
      <c r="K320" s="63"/>
    </row>
    <row r="321" spans="1:11" s="21" customFormat="1" ht="27" customHeight="1" x14ac:dyDescent="0.35">
      <c r="A321" s="52"/>
      <c r="B321" s="23"/>
      <c r="C321" s="23"/>
      <c r="D321" s="23"/>
      <c r="E321" s="24"/>
      <c r="F321" s="25"/>
      <c r="G321" s="20"/>
      <c r="H321" s="20"/>
      <c r="K321" s="63"/>
    </row>
    <row r="322" spans="1:11" s="21" customFormat="1" ht="27" customHeight="1" x14ac:dyDescent="0.35">
      <c r="A322" s="52"/>
      <c r="B322" s="23"/>
      <c r="C322" s="23"/>
      <c r="D322" s="23"/>
      <c r="E322" s="24"/>
      <c r="F322" s="25"/>
      <c r="G322" s="20"/>
      <c r="H322" s="20"/>
      <c r="K322" s="63"/>
    </row>
    <row r="323" spans="1:11" s="21" customFormat="1" ht="27" customHeight="1" x14ac:dyDescent="0.35">
      <c r="A323" s="52"/>
      <c r="B323" s="23"/>
      <c r="C323" s="23"/>
      <c r="D323" s="23"/>
      <c r="E323" s="24"/>
      <c r="F323" s="25"/>
      <c r="G323" s="20"/>
      <c r="H323" s="20"/>
      <c r="K323" s="63"/>
    </row>
    <row r="324" spans="1:11" s="21" customFormat="1" ht="27" customHeight="1" x14ac:dyDescent="0.35">
      <c r="A324" s="52"/>
      <c r="B324" s="23"/>
      <c r="C324" s="23"/>
      <c r="D324" s="23"/>
      <c r="E324" s="24"/>
      <c r="F324" s="25"/>
      <c r="G324" s="20"/>
      <c r="H324" s="20"/>
      <c r="K324" s="63"/>
    </row>
    <row r="325" spans="1:11" s="21" customFormat="1" ht="27" customHeight="1" x14ac:dyDescent="0.35">
      <c r="A325" s="52"/>
      <c r="B325" s="23"/>
      <c r="C325" s="23"/>
      <c r="D325" s="23"/>
      <c r="E325" s="24"/>
      <c r="F325" s="25"/>
      <c r="G325" s="20"/>
      <c r="H325" s="20"/>
      <c r="K325" s="63"/>
    </row>
    <row r="326" spans="1:11" s="21" customFormat="1" ht="27" customHeight="1" x14ac:dyDescent="0.35">
      <c r="A326" s="52"/>
      <c r="B326" s="23"/>
      <c r="C326" s="23"/>
      <c r="D326" s="23"/>
      <c r="E326" s="24"/>
      <c r="F326" s="25"/>
      <c r="G326" s="20"/>
      <c r="H326" s="20"/>
      <c r="K326" s="63"/>
    </row>
    <row r="327" spans="1:11" s="21" customFormat="1" ht="27" customHeight="1" x14ac:dyDescent="0.35">
      <c r="A327" s="52"/>
      <c r="B327" s="23"/>
      <c r="C327" s="23"/>
      <c r="D327" s="23"/>
      <c r="E327" s="24"/>
      <c r="F327" s="25"/>
      <c r="G327" s="20"/>
      <c r="H327" s="20"/>
      <c r="K327" s="63"/>
    </row>
    <row r="328" spans="1:11" s="21" customFormat="1" ht="27" customHeight="1" x14ac:dyDescent="0.35">
      <c r="A328" s="52"/>
      <c r="B328" s="23"/>
      <c r="C328" s="23"/>
      <c r="D328" s="23"/>
      <c r="E328" s="24"/>
      <c r="F328" s="25"/>
      <c r="G328" s="20"/>
      <c r="H328" s="20"/>
      <c r="K328" s="63"/>
    </row>
    <row r="329" spans="1:11" s="21" customFormat="1" ht="27" customHeight="1" x14ac:dyDescent="0.35">
      <c r="A329" s="52"/>
      <c r="B329" s="23"/>
      <c r="C329" s="23"/>
      <c r="D329" s="23"/>
      <c r="E329" s="24"/>
      <c r="F329" s="25"/>
      <c r="G329" s="20"/>
      <c r="H329" s="20"/>
      <c r="K329" s="63"/>
    </row>
    <row r="330" spans="1:11" s="21" customFormat="1" ht="27" customHeight="1" x14ac:dyDescent="0.35">
      <c r="A330" s="52"/>
      <c r="B330" s="23"/>
      <c r="C330" s="23"/>
      <c r="D330" s="23"/>
      <c r="E330" s="24"/>
      <c r="F330" s="25"/>
      <c r="G330" s="20"/>
      <c r="H330" s="20"/>
      <c r="K330" s="63"/>
    </row>
    <row r="331" spans="1:11" s="21" customFormat="1" ht="27" customHeight="1" x14ac:dyDescent="0.35">
      <c r="A331" s="52"/>
      <c r="B331" s="23"/>
      <c r="C331" s="23"/>
      <c r="D331" s="23"/>
      <c r="E331" s="24"/>
      <c r="F331" s="25"/>
      <c r="G331" s="20"/>
      <c r="H331" s="20"/>
      <c r="K331" s="63"/>
    </row>
    <row r="332" spans="1:11" s="21" customFormat="1" ht="27" customHeight="1" x14ac:dyDescent="0.35">
      <c r="A332" s="52"/>
      <c r="B332" s="23"/>
      <c r="C332" s="23"/>
      <c r="D332" s="23"/>
      <c r="E332" s="24"/>
      <c r="F332" s="25"/>
      <c r="G332" s="20"/>
      <c r="H332" s="20"/>
      <c r="K332" s="63"/>
    </row>
    <row r="333" spans="1:11" s="21" customFormat="1" ht="27" customHeight="1" x14ac:dyDescent="0.35">
      <c r="A333" s="52"/>
      <c r="B333" s="23"/>
      <c r="C333" s="23"/>
      <c r="D333" s="23"/>
      <c r="E333" s="24"/>
      <c r="F333" s="25"/>
      <c r="G333" s="20"/>
      <c r="H333" s="20"/>
      <c r="K333" s="63"/>
    </row>
    <row r="334" spans="1:11" s="21" customFormat="1" ht="27" customHeight="1" x14ac:dyDescent="0.35">
      <c r="A334" s="52"/>
      <c r="B334" s="23"/>
      <c r="C334" s="23"/>
      <c r="D334" s="23"/>
      <c r="E334" s="24"/>
      <c r="F334" s="25"/>
      <c r="G334" s="20"/>
      <c r="H334" s="20"/>
      <c r="K334" s="63"/>
    </row>
    <row r="335" spans="1:11" s="21" customFormat="1" ht="27" customHeight="1" x14ac:dyDescent="0.35">
      <c r="A335" s="52"/>
      <c r="B335" s="23"/>
      <c r="C335" s="23"/>
      <c r="D335" s="23"/>
      <c r="E335" s="24"/>
      <c r="F335" s="25"/>
      <c r="G335" s="20"/>
      <c r="H335" s="20"/>
      <c r="K335" s="63"/>
    </row>
    <row r="336" spans="1:11" s="21" customFormat="1" ht="27" customHeight="1" x14ac:dyDescent="0.35">
      <c r="A336" s="52"/>
      <c r="B336" s="23"/>
      <c r="C336" s="23"/>
      <c r="D336" s="23"/>
      <c r="E336" s="24"/>
      <c r="F336" s="25"/>
      <c r="G336" s="20"/>
      <c r="H336" s="20"/>
      <c r="K336" s="63"/>
    </row>
    <row r="337" spans="1:11" s="21" customFormat="1" ht="27" customHeight="1" x14ac:dyDescent="0.35">
      <c r="A337" s="52"/>
      <c r="B337" s="23"/>
      <c r="C337" s="23"/>
      <c r="D337" s="23"/>
      <c r="E337" s="24"/>
      <c r="F337" s="25"/>
      <c r="G337" s="20"/>
      <c r="H337" s="20"/>
      <c r="K337" s="63"/>
    </row>
    <row r="338" spans="1:11" s="21" customFormat="1" ht="27" customHeight="1" x14ac:dyDescent="0.35">
      <c r="A338" s="52"/>
      <c r="B338" s="23"/>
      <c r="C338" s="23"/>
      <c r="D338" s="23"/>
      <c r="E338" s="24"/>
      <c r="F338" s="25"/>
      <c r="G338" s="20"/>
      <c r="H338" s="20"/>
      <c r="K338" s="63"/>
    </row>
    <row r="339" spans="1:11" s="21" customFormat="1" ht="27" customHeight="1" x14ac:dyDescent="0.35">
      <c r="A339" s="52"/>
      <c r="B339" s="23"/>
      <c r="C339" s="23"/>
      <c r="D339" s="23"/>
      <c r="E339" s="24"/>
      <c r="F339" s="25"/>
      <c r="G339" s="20"/>
      <c r="H339" s="20"/>
      <c r="K339" s="63"/>
    </row>
    <row r="340" spans="1:11" s="21" customFormat="1" ht="27" customHeight="1" x14ac:dyDescent="0.35">
      <c r="A340" s="52"/>
      <c r="B340" s="23"/>
      <c r="C340" s="23"/>
      <c r="D340" s="23"/>
      <c r="E340" s="24"/>
      <c r="F340" s="25"/>
      <c r="G340" s="20"/>
      <c r="H340" s="20"/>
      <c r="K340" s="63"/>
    </row>
    <row r="341" spans="1:11" s="21" customFormat="1" ht="27" customHeight="1" x14ac:dyDescent="0.35">
      <c r="A341" s="52"/>
      <c r="B341" s="23"/>
      <c r="C341" s="23"/>
      <c r="D341" s="23"/>
      <c r="E341" s="24"/>
      <c r="F341" s="25"/>
      <c r="G341" s="20"/>
      <c r="H341" s="20"/>
      <c r="K341" s="63"/>
    </row>
    <row r="342" spans="1:11" s="21" customFormat="1" ht="27" customHeight="1" x14ac:dyDescent="0.35">
      <c r="A342" s="52"/>
      <c r="B342" s="23"/>
      <c r="C342" s="23"/>
      <c r="D342" s="23"/>
      <c r="E342" s="24"/>
      <c r="F342" s="25"/>
      <c r="G342" s="20"/>
      <c r="H342" s="20"/>
      <c r="K342" s="63"/>
    </row>
    <row r="343" spans="1:11" s="21" customFormat="1" ht="27" customHeight="1" x14ac:dyDescent="0.35">
      <c r="A343" s="52"/>
      <c r="B343" s="23"/>
      <c r="C343" s="23"/>
      <c r="D343" s="23"/>
      <c r="E343" s="24"/>
      <c r="F343" s="25"/>
      <c r="G343" s="20"/>
      <c r="H343" s="20"/>
      <c r="K343" s="63"/>
    </row>
    <row r="344" spans="1:11" s="21" customFormat="1" ht="27" customHeight="1" x14ac:dyDescent="0.35">
      <c r="A344" s="52"/>
      <c r="B344" s="23"/>
      <c r="C344" s="23"/>
      <c r="D344" s="23"/>
      <c r="E344" s="24"/>
      <c r="F344" s="25"/>
      <c r="G344" s="20"/>
      <c r="H344" s="20"/>
      <c r="K344" s="63"/>
    </row>
    <row r="345" spans="1:11" s="16" customFormat="1" x14ac:dyDescent="0.35">
      <c r="A345" s="52"/>
      <c r="B345" s="23"/>
      <c r="C345" s="23"/>
      <c r="D345" s="23"/>
      <c r="E345" s="24"/>
      <c r="F345" s="25"/>
      <c r="G345" s="20"/>
      <c r="H345" s="20"/>
      <c r="I345" s="27"/>
      <c r="K345" s="64"/>
    </row>
    <row r="346" spans="1:11" s="3" customFormat="1" x14ac:dyDescent="0.35">
      <c r="A346" s="53"/>
      <c r="B346" s="13"/>
      <c r="C346" s="13"/>
      <c r="D346" s="13"/>
      <c r="E346" s="14"/>
      <c r="F346" s="15"/>
      <c r="G346" s="28"/>
      <c r="H346" s="28"/>
      <c r="I346" s="26"/>
      <c r="K346" s="61"/>
    </row>
    <row r="347" spans="1:11" x14ac:dyDescent="0.35">
      <c r="A347" s="54"/>
      <c r="B347" s="10"/>
      <c r="C347" s="10"/>
      <c r="D347" s="10"/>
      <c r="E347" s="11"/>
      <c r="F347" s="12"/>
      <c r="G347" s="29"/>
      <c r="H347" s="29"/>
    </row>
  </sheetData>
  <sortState xmlns:xlrd2="http://schemas.microsoft.com/office/spreadsheetml/2017/richdata2" ref="A124:H133">
    <sortCondition ref="A125:A133"/>
  </sortState>
  <mergeCells count="2">
    <mergeCell ref="A1:H1"/>
    <mergeCell ref="A2:H2"/>
  </mergeCells>
  <pageMargins left="0" right="0" top="0.25" bottom="0.5" header="0.3" footer="0.05"/>
  <pageSetup paperSize="5" scale="44" fitToHeight="0" orientation="landscape" r:id="rId1"/>
  <headerFooter>
    <oddFooter>Page &amp;P of &amp;N</oddFooter>
  </headerFooter>
  <rowBreaks count="3" manualBreakCount="3">
    <brk id="48" max="7" man="1"/>
    <brk id="93" max="7" man="1"/>
    <brk id="133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4D7D3-274E-4E0F-B865-7893156DE539}">
  <dimension ref="A1:L349"/>
  <sheetViews>
    <sheetView zoomScale="60" zoomScaleNormal="60" workbookViewId="0">
      <selection activeCell="K180" sqref="K180"/>
    </sheetView>
  </sheetViews>
  <sheetFormatPr defaultRowHeight="26.25" x14ac:dyDescent="0.35"/>
  <cols>
    <col min="1" max="1" width="21.140625" style="50" bestFit="1" customWidth="1"/>
    <col min="2" max="2" width="20.28515625" style="8" bestFit="1" customWidth="1"/>
    <col min="3" max="3" width="65" style="8" bestFit="1" customWidth="1"/>
    <col min="4" max="4" width="76.28515625" style="8" bestFit="1" customWidth="1"/>
    <col min="5" max="5" width="143.85546875" style="9" bestFit="1" customWidth="1"/>
    <col min="6" max="6" width="17.28515625" style="7" bestFit="1" customWidth="1"/>
    <col min="7" max="7" width="18.5703125" style="30" bestFit="1" customWidth="1"/>
    <col min="8" max="8" width="17.28515625" style="30" bestFit="1" customWidth="1"/>
    <col min="9" max="9" width="19" style="4" customWidth="1"/>
    <col min="10" max="10" width="12.42578125" style="2" customWidth="1"/>
    <col min="11" max="11" width="11.85546875" style="61" bestFit="1" customWidth="1"/>
    <col min="12" max="16384" width="9.140625" style="2"/>
  </cols>
  <sheetData>
    <row r="1" spans="1:12" ht="25.5" customHeight="1" x14ac:dyDescent="0.35">
      <c r="A1" s="109" t="s">
        <v>11</v>
      </c>
      <c r="B1" s="110"/>
      <c r="C1" s="110"/>
      <c r="D1" s="110"/>
      <c r="E1" s="110"/>
      <c r="F1" s="110"/>
      <c r="G1" s="110"/>
      <c r="H1" s="111"/>
    </row>
    <row r="2" spans="1:12" ht="25.5" customHeight="1" thickBot="1" x14ac:dyDescent="0.4">
      <c r="A2" s="112" t="s">
        <v>237</v>
      </c>
      <c r="B2" s="112"/>
      <c r="C2" s="112"/>
      <c r="D2" s="112"/>
      <c r="E2" s="112"/>
      <c r="F2" s="112"/>
      <c r="G2" s="112"/>
      <c r="H2" s="113"/>
    </row>
    <row r="3" spans="1:12" s="1" customFormat="1" ht="49.5" customHeight="1" thickBot="1" x14ac:dyDescent="0.4">
      <c r="A3" s="72" t="s">
        <v>0</v>
      </c>
      <c r="B3" s="73" t="s">
        <v>3</v>
      </c>
      <c r="C3" s="73" t="s">
        <v>5</v>
      </c>
      <c r="D3" s="73" t="s">
        <v>6</v>
      </c>
      <c r="E3" s="103" t="s">
        <v>4</v>
      </c>
      <c r="F3" s="105" t="s">
        <v>1</v>
      </c>
      <c r="G3" s="103" t="s">
        <v>228</v>
      </c>
      <c r="H3" s="99" t="s">
        <v>2</v>
      </c>
      <c r="I3" s="60" t="s">
        <v>229</v>
      </c>
      <c r="K3" s="106"/>
    </row>
    <row r="4" spans="1:12" ht="27" customHeight="1" thickBot="1" x14ac:dyDescent="0.4">
      <c r="A4" s="49"/>
      <c r="B4" s="5"/>
      <c r="C4" s="5"/>
      <c r="D4" s="5"/>
      <c r="E4" s="44" t="s">
        <v>25</v>
      </c>
      <c r="F4" s="104"/>
      <c r="G4" s="98" t="s">
        <v>236</v>
      </c>
      <c r="H4" s="31"/>
      <c r="I4" s="4" t="s">
        <v>230</v>
      </c>
      <c r="J4" s="2" t="s">
        <v>231</v>
      </c>
    </row>
    <row r="5" spans="1:12" ht="27" customHeight="1" thickBot="1" x14ac:dyDescent="0.45">
      <c r="A5" s="56">
        <v>43741</v>
      </c>
      <c r="B5" s="100">
        <v>530042460</v>
      </c>
      <c r="C5" s="32" t="s">
        <v>28</v>
      </c>
      <c r="D5" s="32" t="s">
        <v>96</v>
      </c>
      <c r="E5" s="37" t="s">
        <v>97</v>
      </c>
      <c r="F5" s="59">
        <v>92500</v>
      </c>
      <c r="G5" s="39">
        <v>71505</v>
      </c>
      <c r="H5" s="35" t="s">
        <v>7</v>
      </c>
      <c r="I5" s="4">
        <f>(G5/F5)</f>
        <v>0.77302702702702708</v>
      </c>
      <c r="J5" s="2">
        <f>F5/G5</f>
        <v>1.2936158310607651</v>
      </c>
      <c r="K5" s="61">
        <v>0.23</v>
      </c>
      <c r="L5" s="107">
        <f>SUM(I5+K5)</f>
        <v>1.0030270270270272</v>
      </c>
    </row>
    <row r="6" spans="1:12" ht="27" customHeight="1" thickBot="1" x14ac:dyDescent="0.45">
      <c r="A6" s="56">
        <v>43755</v>
      </c>
      <c r="B6" s="100">
        <v>530033399</v>
      </c>
      <c r="C6" s="32" t="s">
        <v>29</v>
      </c>
      <c r="D6" s="32" t="s">
        <v>98</v>
      </c>
      <c r="E6" s="37" t="s">
        <v>115</v>
      </c>
      <c r="F6" s="59">
        <v>147000</v>
      </c>
      <c r="G6" s="39">
        <v>125245</v>
      </c>
      <c r="H6" s="35" t="s">
        <v>7</v>
      </c>
      <c r="I6" s="4">
        <f t="shared" ref="I6:I69" si="0">(G6/F6)</f>
        <v>0.85200680272108842</v>
      </c>
      <c r="J6" s="2">
        <f t="shared" ref="J6:J69" si="1">F6/G6</f>
        <v>1.173699548884187</v>
      </c>
      <c r="K6" s="61">
        <v>0.15</v>
      </c>
      <c r="L6" s="107">
        <f t="shared" ref="L6:L69" si="2">SUM(I6+K6)</f>
        <v>1.0020068027210884</v>
      </c>
    </row>
    <row r="7" spans="1:12" ht="27" customHeight="1" thickBot="1" x14ac:dyDescent="0.45">
      <c r="A7" s="56">
        <v>43775</v>
      </c>
      <c r="B7" s="100">
        <v>530036754</v>
      </c>
      <c r="C7" s="32" t="s">
        <v>31</v>
      </c>
      <c r="D7" s="32" t="s">
        <v>100</v>
      </c>
      <c r="E7" s="37" t="s">
        <v>101</v>
      </c>
      <c r="F7" s="59">
        <v>89500</v>
      </c>
      <c r="G7" s="39">
        <v>76555</v>
      </c>
      <c r="H7" s="35" t="s">
        <v>7</v>
      </c>
      <c r="I7" s="4">
        <f t="shared" si="0"/>
        <v>0.85536312849162011</v>
      </c>
      <c r="J7" s="2">
        <f t="shared" si="1"/>
        <v>1.169094115341911</v>
      </c>
      <c r="K7" s="61">
        <v>0.14000000000000001</v>
      </c>
      <c r="L7" s="107">
        <f t="shared" si="2"/>
        <v>0.99536312849162012</v>
      </c>
    </row>
    <row r="8" spans="1:12" ht="27" customHeight="1" thickBot="1" x14ac:dyDescent="0.45">
      <c r="A8" s="56">
        <v>43776</v>
      </c>
      <c r="B8" s="100">
        <v>530035448</v>
      </c>
      <c r="C8" s="32" t="s">
        <v>232</v>
      </c>
      <c r="D8" s="32" t="s">
        <v>32</v>
      </c>
      <c r="E8" s="37" t="s">
        <v>102</v>
      </c>
      <c r="F8" s="59">
        <v>170000</v>
      </c>
      <c r="G8" s="39">
        <v>175775</v>
      </c>
      <c r="H8" s="35" t="s">
        <v>7</v>
      </c>
      <c r="I8" s="4">
        <f t="shared" si="0"/>
        <v>1.0339705882352941</v>
      </c>
      <c r="J8" s="2">
        <f t="shared" si="1"/>
        <v>0.96714549850661358</v>
      </c>
      <c r="K8" s="61">
        <v>-0.03</v>
      </c>
      <c r="L8" s="107">
        <f t="shared" si="2"/>
        <v>1.0039705882352941</v>
      </c>
    </row>
    <row r="9" spans="1:12" ht="27" customHeight="1" thickBot="1" x14ac:dyDescent="0.45">
      <c r="A9" s="56">
        <v>43780</v>
      </c>
      <c r="B9" s="100">
        <v>530038803</v>
      </c>
      <c r="C9" s="32" t="s">
        <v>34</v>
      </c>
      <c r="D9" s="32" t="s">
        <v>105</v>
      </c>
      <c r="E9" s="37" t="s">
        <v>106</v>
      </c>
      <c r="F9" s="59">
        <v>60000</v>
      </c>
      <c r="G9" s="39">
        <v>53015</v>
      </c>
      <c r="H9" s="35" t="s">
        <v>7</v>
      </c>
      <c r="I9" s="4">
        <f t="shared" si="0"/>
        <v>0.88358333333333339</v>
      </c>
      <c r="J9" s="2">
        <f t="shared" si="1"/>
        <v>1.1317551636329342</v>
      </c>
      <c r="K9" s="61">
        <v>0.12</v>
      </c>
      <c r="L9" s="107">
        <f t="shared" si="2"/>
        <v>1.0035833333333333</v>
      </c>
    </row>
    <row r="10" spans="1:12" ht="27" customHeight="1" thickBot="1" x14ac:dyDescent="0.45">
      <c r="A10" s="56">
        <v>43781</v>
      </c>
      <c r="B10" s="100">
        <v>530034123</v>
      </c>
      <c r="C10" s="32" t="s">
        <v>233</v>
      </c>
      <c r="D10" s="32" t="s">
        <v>36</v>
      </c>
      <c r="E10" s="37" t="s">
        <v>109</v>
      </c>
      <c r="F10" s="59">
        <v>69500</v>
      </c>
      <c r="G10" s="39">
        <v>66700</v>
      </c>
      <c r="H10" s="35" t="s">
        <v>7</v>
      </c>
      <c r="I10" s="4">
        <f t="shared" si="0"/>
        <v>0.9597122302158273</v>
      </c>
      <c r="J10" s="2">
        <f t="shared" si="1"/>
        <v>1.0419790104947526</v>
      </c>
      <c r="K10" s="61">
        <v>0.04</v>
      </c>
      <c r="L10" s="107">
        <f t="shared" si="2"/>
        <v>0.99971223021582734</v>
      </c>
    </row>
    <row r="11" spans="1:12" ht="27" customHeight="1" thickBot="1" x14ac:dyDescent="0.45">
      <c r="A11" s="56">
        <v>43787</v>
      </c>
      <c r="B11" s="100">
        <v>530036010</v>
      </c>
      <c r="C11" s="32" t="s">
        <v>37</v>
      </c>
      <c r="D11" s="32" t="s">
        <v>110</v>
      </c>
      <c r="E11" s="37" t="s">
        <v>111</v>
      </c>
      <c r="F11" s="59">
        <v>20000</v>
      </c>
      <c r="G11" s="39">
        <v>15785</v>
      </c>
      <c r="H11" s="35" t="s">
        <v>7</v>
      </c>
      <c r="I11" s="4">
        <f t="shared" si="0"/>
        <v>0.78925000000000001</v>
      </c>
      <c r="J11" s="2">
        <f t="shared" si="1"/>
        <v>1.2670256572695597</v>
      </c>
      <c r="K11" s="61">
        <v>0.21</v>
      </c>
      <c r="L11" s="107">
        <f t="shared" si="2"/>
        <v>0.99924999999999997</v>
      </c>
    </row>
    <row r="12" spans="1:12" ht="27" customHeight="1" thickBot="1" x14ac:dyDescent="0.45">
      <c r="A12" s="56">
        <v>43787</v>
      </c>
      <c r="B12" s="100">
        <v>530034468</v>
      </c>
      <c r="C12" s="32" t="s">
        <v>38</v>
      </c>
      <c r="D12" s="32" t="s">
        <v>112</v>
      </c>
      <c r="E12" s="37" t="s">
        <v>113</v>
      </c>
      <c r="F12" s="59">
        <v>82500</v>
      </c>
      <c r="G12" s="39">
        <v>67190</v>
      </c>
      <c r="H12" s="35" t="s">
        <v>7</v>
      </c>
      <c r="I12" s="4">
        <f t="shared" si="0"/>
        <v>0.81442424242424238</v>
      </c>
      <c r="J12" s="2">
        <f t="shared" si="1"/>
        <v>1.2278612888822742</v>
      </c>
      <c r="K12" s="61">
        <v>0.19</v>
      </c>
      <c r="L12" s="107">
        <f t="shared" si="2"/>
        <v>1.0044242424242424</v>
      </c>
    </row>
    <row r="13" spans="1:12" ht="27" customHeight="1" thickBot="1" x14ac:dyDescent="0.45">
      <c r="A13" s="56">
        <v>43798</v>
      </c>
      <c r="B13" s="100">
        <v>530043238</v>
      </c>
      <c r="C13" s="32" t="s">
        <v>39</v>
      </c>
      <c r="D13" s="58" t="s">
        <v>114</v>
      </c>
      <c r="E13" s="37" t="s">
        <v>116</v>
      </c>
      <c r="F13" s="59">
        <v>104000</v>
      </c>
      <c r="G13" s="39">
        <v>180100</v>
      </c>
      <c r="H13" s="35" t="s">
        <v>7</v>
      </c>
      <c r="I13" s="4">
        <f t="shared" si="0"/>
        <v>1.7317307692307693</v>
      </c>
      <c r="J13" s="2">
        <f t="shared" si="1"/>
        <v>0.5774569683509162</v>
      </c>
      <c r="K13" s="61">
        <v>-0.73</v>
      </c>
      <c r="L13" s="107">
        <f t="shared" si="2"/>
        <v>1.0017307692307693</v>
      </c>
    </row>
    <row r="14" spans="1:12" ht="27" customHeight="1" thickBot="1" x14ac:dyDescent="0.45">
      <c r="A14" s="56">
        <v>43829</v>
      </c>
      <c r="B14" s="100">
        <v>530039214</v>
      </c>
      <c r="C14" s="32" t="s">
        <v>40</v>
      </c>
      <c r="D14" s="32" t="s">
        <v>117</v>
      </c>
      <c r="E14" s="37" t="s">
        <v>118</v>
      </c>
      <c r="F14" s="59">
        <v>20000</v>
      </c>
      <c r="G14" s="39">
        <v>22130</v>
      </c>
      <c r="H14" s="35" t="s">
        <v>7</v>
      </c>
      <c r="I14" s="4">
        <f t="shared" si="0"/>
        <v>1.1065</v>
      </c>
      <c r="J14" s="2">
        <f t="shared" si="1"/>
        <v>0.90375056484410299</v>
      </c>
      <c r="K14" s="61">
        <v>-0.11</v>
      </c>
      <c r="L14" s="107">
        <f t="shared" si="2"/>
        <v>0.99650000000000005</v>
      </c>
    </row>
    <row r="15" spans="1:12" ht="27" customHeight="1" thickBot="1" x14ac:dyDescent="0.45">
      <c r="A15" s="56">
        <v>43830</v>
      </c>
      <c r="B15" s="100">
        <v>530151568</v>
      </c>
      <c r="C15" s="32" t="s">
        <v>41</v>
      </c>
      <c r="D15" s="32" t="s">
        <v>119</v>
      </c>
      <c r="E15" s="37" t="s">
        <v>120</v>
      </c>
      <c r="F15" s="59">
        <v>34000</v>
      </c>
      <c r="G15" s="39">
        <v>34270</v>
      </c>
      <c r="H15" s="35" t="s">
        <v>7</v>
      </c>
      <c r="I15" s="4">
        <f t="shared" si="0"/>
        <v>1.0079411764705883</v>
      </c>
      <c r="J15" s="2">
        <f t="shared" si="1"/>
        <v>0.99212138896994451</v>
      </c>
      <c r="K15" s="61">
        <v>-0.01</v>
      </c>
      <c r="L15" s="107">
        <f t="shared" si="2"/>
        <v>0.99794117647058833</v>
      </c>
    </row>
    <row r="16" spans="1:12" ht="27" customHeight="1" thickBot="1" x14ac:dyDescent="0.45">
      <c r="A16" s="56">
        <v>43838</v>
      </c>
      <c r="B16" s="100">
        <v>530034476</v>
      </c>
      <c r="C16" s="32" t="s">
        <v>42</v>
      </c>
      <c r="D16" s="32" t="s">
        <v>121</v>
      </c>
      <c r="E16" s="37" t="s">
        <v>122</v>
      </c>
      <c r="F16" s="59">
        <v>90000</v>
      </c>
      <c r="G16" s="39">
        <v>64635</v>
      </c>
      <c r="H16" s="35" t="s">
        <v>7</v>
      </c>
      <c r="I16" s="4">
        <f t="shared" si="0"/>
        <v>0.71816666666666662</v>
      </c>
      <c r="J16" s="2">
        <f t="shared" si="1"/>
        <v>1.392434439545138</v>
      </c>
      <c r="K16" s="61">
        <v>0.28000000000000003</v>
      </c>
      <c r="L16" s="107">
        <f t="shared" si="2"/>
        <v>0.99816666666666665</v>
      </c>
    </row>
    <row r="17" spans="1:12" ht="27" customHeight="1" thickBot="1" x14ac:dyDescent="0.45">
      <c r="A17" s="56">
        <v>43845</v>
      </c>
      <c r="B17" s="100">
        <v>530036746</v>
      </c>
      <c r="C17" s="32" t="s">
        <v>43</v>
      </c>
      <c r="D17" s="32" t="s">
        <v>125</v>
      </c>
      <c r="E17" s="37" t="s">
        <v>126</v>
      </c>
      <c r="F17" s="59">
        <v>66400</v>
      </c>
      <c r="G17" s="39">
        <v>79605</v>
      </c>
      <c r="H17" s="35" t="s">
        <v>7</v>
      </c>
      <c r="I17" s="4">
        <f t="shared" si="0"/>
        <v>1.198870481927711</v>
      </c>
      <c r="J17" s="2">
        <f t="shared" si="1"/>
        <v>0.83411845989573519</v>
      </c>
      <c r="K17" s="61">
        <v>-0.2</v>
      </c>
      <c r="L17" s="107">
        <f t="shared" si="2"/>
        <v>0.998870481927711</v>
      </c>
    </row>
    <row r="18" spans="1:12" ht="27" customHeight="1" thickBot="1" x14ac:dyDescent="0.45">
      <c r="A18" s="56">
        <v>43854</v>
      </c>
      <c r="B18" s="100">
        <v>530038153</v>
      </c>
      <c r="C18" s="32" t="s">
        <v>45</v>
      </c>
      <c r="D18" s="32" t="s">
        <v>129</v>
      </c>
      <c r="E18" s="37" t="s">
        <v>130</v>
      </c>
      <c r="F18" s="59">
        <v>50000</v>
      </c>
      <c r="G18" s="39">
        <v>52700</v>
      </c>
      <c r="H18" s="35" t="s">
        <v>7</v>
      </c>
      <c r="I18" s="4">
        <f t="shared" si="0"/>
        <v>1.054</v>
      </c>
      <c r="J18" s="2">
        <f t="shared" si="1"/>
        <v>0.94876660341555974</v>
      </c>
      <c r="K18" s="61">
        <v>-0.05</v>
      </c>
      <c r="L18" s="107">
        <f t="shared" si="2"/>
        <v>1.004</v>
      </c>
    </row>
    <row r="19" spans="1:12" ht="27" customHeight="1" thickBot="1" x14ac:dyDescent="0.45">
      <c r="A19" s="56">
        <v>43880</v>
      </c>
      <c r="B19" s="100">
        <v>530036940</v>
      </c>
      <c r="C19" s="32" t="s">
        <v>48</v>
      </c>
      <c r="D19" s="32" t="s">
        <v>134</v>
      </c>
      <c r="E19" s="37" t="s">
        <v>135</v>
      </c>
      <c r="F19" s="59">
        <v>26000</v>
      </c>
      <c r="G19" s="39">
        <v>20290</v>
      </c>
      <c r="H19" s="35" t="s">
        <v>7</v>
      </c>
      <c r="I19" s="4">
        <f t="shared" si="0"/>
        <v>0.78038461538461534</v>
      </c>
      <c r="J19" s="2">
        <f t="shared" si="1"/>
        <v>1.2814194184327254</v>
      </c>
      <c r="K19" s="61">
        <v>0.22</v>
      </c>
      <c r="L19" s="107">
        <f t="shared" si="2"/>
        <v>1.0003846153846154</v>
      </c>
    </row>
    <row r="20" spans="1:12" ht="27" customHeight="1" thickBot="1" x14ac:dyDescent="0.45">
      <c r="A20" s="56">
        <v>43882</v>
      </c>
      <c r="B20" s="100">
        <v>530038129</v>
      </c>
      <c r="C20" s="32" t="s">
        <v>49</v>
      </c>
      <c r="D20" s="32" t="s">
        <v>136</v>
      </c>
      <c r="E20" s="37" t="s">
        <v>137</v>
      </c>
      <c r="F20" s="59">
        <v>85000</v>
      </c>
      <c r="G20" s="39">
        <v>57030</v>
      </c>
      <c r="H20" s="35" t="s">
        <v>7</v>
      </c>
      <c r="I20" s="4">
        <f t="shared" si="0"/>
        <v>0.67094117647058826</v>
      </c>
      <c r="J20" s="2">
        <f t="shared" si="1"/>
        <v>1.4904436261616694</v>
      </c>
      <c r="K20" s="61">
        <v>0.33</v>
      </c>
      <c r="L20" s="107">
        <f t="shared" si="2"/>
        <v>1.0009411764705882</v>
      </c>
    </row>
    <row r="21" spans="1:12" ht="27" customHeight="1" thickBot="1" x14ac:dyDescent="0.45">
      <c r="A21" s="56">
        <v>43887</v>
      </c>
      <c r="B21" s="100">
        <v>530018578</v>
      </c>
      <c r="C21" s="32" t="s">
        <v>50</v>
      </c>
      <c r="D21" s="32" t="s">
        <v>138</v>
      </c>
      <c r="E21" s="37" t="s">
        <v>139</v>
      </c>
      <c r="F21" s="59">
        <v>93000</v>
      </c>
      <c r="G21" s="39">
        <v>102565</v>
      </c>
      <c r="H21" s="35" t="s">
        <v>7</v>
      </c>
      <c r="I21" s="4">
        <f t="shared" si="0"/>
        <v>1.1028494623655913</v>
      </c>
      <c r="J21" s="2">
        <f t="shared" si="1"/>
        <v>0.90674206600692242</v>
      </c>
      <c r="K21" s="61">
        <v>-0.1</v>
      </c>
      <c r="L21" s="107">
        <f t="shared" si="2"/>
        <v>1.0028494623655912</v>
      </c>
    </row>
    <row r="22" spans="1:12" ht="27" customHeight="1" thickBot="1" x14ac:dyDescent="0.45">
      <c r="A22" s="56">
        <v>43899</v>
      </c>
      <c r="B22" s="100">
        <v>530033364</v>
      </c>
      <c r="C22" s="32" t="s">
        <v>51</v>
      </c>
      <c r="D22" s="32" t="s">
        <v>140</v>
      </c>
      <c r="E22" s="37" t="s">
        <v>141</v>
      </c>
      <c r="F22" s="59">
        <v>142500</v>
      </c>
      <c r="G22" s="39">
        <v>104335</v>
      </c>
      <c r="H22" s="35" t="s">
        <v>7</v>
      </c>
      <c r="I22" s="4">
        <f t="shared" si="0"/>
        <v>0.73217543859649126</v>
      </c>
      <c r="J22" s="2">
        <f t="shared" si="1"/>
        <v>1.3657928787080078</v>
      </c>
      <c r="K22" s="61">
        <v>0.27</v>
      </c>
      <c r="L22" s="107">
        <f t="shared" si="2"/>
        <v>1.0021754385964914</v>
      </c>
    </row>
    <row r="23" spans="1:12" ht="27" customHeight="1" thickBot="1" x14ac:dyDescent="0.45">
      <c r="A23" s="56">
        <v>43900</v>
      </c>
      <c r="B23" s="100">
        <v>530018837</v>
      </c>
      <c r="C23" s="32" t="s">
        <v>52</v>
      </c>
      <c r="D23" s="32" t="s">
        <v>142</v>
      </c>
      <c r="E23" s="37" t="s">
        <v>143</v>
      </c>
      <c r="F23" s="59">
        <v>55000</v>
      </c>
      <c r="G23" s="39">
        <v>62125</v>
      </c>
      <c r="H23" s="35" t="s">
        <v>7</v>
      </c>
      <c r="I23" s="4">
        <f t="shared" si="0"/>
        <v>1.1295454545454546</v>
      </c>
      <c r="J23" s="2">
        <f t="shared" si="1"/>
        <v>0.88531187122736421</v>
      </c>
      <c r="K23" s="61">
        <v>-0.13</v>
      </c>
      <c r="L23" s="107">
        <f t="shared" si="2"/>
        <v>0.99954545454545463</v>
      </c>
    </row>
    <row r="24" spans="1:12" ht="27" customHeight="1" thickBot="1" x14ac:dyDescent="0.45">
      <c r="A24" s="56">
        <v>43902</v>
      </c>
      <c r="B24" s="100">
        <v>530045184</v>
      </c>
      <c r="C24" s="32" t="s">
        <v>53</v>
      </c>
      <c r="D24" s="32" t="s">
        <v>144</v>
      </c>
      <c r="E24" s="37" t="s">
        <v>145</v>
      </c>
      <c r="F24" s="59">
        <v>145500</v>
      </c>
      <c r="G24" s="39">
        <v>92120</v>
      </c>
      <c r="H24" s="35" t="s">
        <v>7</v>
      </c>
      <c r="I24" s="4">
        <f t="shared" si="0"/>
        <v>0.63312714776632306</v>
      </c>
      <c r="J24" s="2">
        <f t="shared" si="1"/>
        <v>1.5794615718627876</v>
      </c>
      <c r="K24" s="61">
        <v>0.37</v>
      </c>
      <c r="L24" s="107">
        <f t="shared" si="2"/>
        <v>1.0031271477663231</v>
      </c>
    </row>
    <row r="25" spans="1:12" ht="27" customHeight="1" thickBot="1" x14ac:dyDescent="0.45">
      <c r="A25" s="56">
        <v>43904</v>
      </c>
      <c r="B25" s="100">
        <v>530033038</v>
      </c>
      <c r="C25" s="32" t="s">
        <v>24</v>
      </c>
      <c r="D25" s="32" t="s">
        <v>55</v>
      </c>
      <c r="E25" s="37" t="s">
        <v>26</v>
      </c>
      <c r="F25" s="59">
        <v>93000</v>
      </c>
      <c r="G25" s="39">
        <v>64790</v>
      </c>
      <c r="H25" s="35" t="s">
        <v>7</v>
      </c>
      <c r="I25" s="4">
        <f t="shared" si="0"/>
        <v>0.69666666666666666</v>
      </c>
      <c r="J25" s="2">
        <f t="shared" si="1"/>
        <v>1.4354066985645932</v>
      </c>
      <c r="K25" s="61">
        <v>0.3</v>
      </c>
      <c r="L25" s="107">
        <f t="shared" si="2"/>
        <v>0.99666666666666659</v>
      </c>
    </row>
    <row r="26" spans="1:12" ht="27" customHeight="1" thickBot="1" x14ac:dyDescent="0.45">
      <c r="A26" s="56">
        <v>43908</v>
      </c>
      <c r="B26" s="100">
        <v>530042908</v>
      </c>
      <c r="C26" s="32" t="s">
        <v>234</v>
      </c>
      <c r="D26" s="32" t="s">
        <v>56</v>
      </c>
      <c r="E26" s="37" t="s">
        <v>151</v>
      </c>
      <c r="F26" s="59">
        <v>110000</v>
      </c>
      <c r="G26" s="39">
        <v>78035</v>
      </c>
      <c r="H26" s="35" t="s">
        <v>7</v>
      </c>
      <c r="I26" s="4">
        <f t="shared" si="0"/>
        <v>0.70940909090909088</v>
      </c>
      <c r="J26" s="2">
        <f t="shared" si="1"/>
        <v>1.4096238867174986</v>
      </c>
      <c r="K26" s="61">
        <v>0.28999999999999998</v>
      </c>
      <c r="L26" s="107">
        <f t="shared" si="2"/>
        <v>0.99940909090909091</v>
      </c>
    </row>
    <row r="27" spans="1:12" s="3" customFormat="1" ht="27" customHeight="1" thickBot="1" x14ac:dyDescent="0.45">
      <c r="A27" s="56">
        <v>43921</v>
      </c>
      <c r="B27" s="100">
        <v>530042134</v>
      </c>
      <c r="C27" s="32" t="s">
        <v>58</v>
      </c>
      <c r="D27" s="32" t="s">
        <v>154</v>
      </c>
      <c r="E27" s="37" t="s">
        <v>155</v>
      </c>
      <c r="F27" s="59">
        <v>55000</v>
      </c>
      <c r="G27" s="39">
        <v>32655</v>
      </c>
      <c r="H27" s="35" t="s">
        <v>7</v>
      </c>
      <c r="I27" s="4">
        <f t="shared" si="0"/>
        <v>0.59372727272727277</v>
      </c>
      <c r="J27" s="2">
        <f t="shared" si="1"/>
        <v>1.6842749961721022</v>
      </c>
      <c r="K27" s="61">
        <v>0.41</v>
      </c>
      <c r="L27" s="107">
        <f t="shared" si="2"/>
        <v>1.0037272727272728</v>
      </c>
    </row>
    <row r="28" spans="1:12" s="3" customFormat="1" ht="27" customHeight="1" thickBot="1" x14ac:dyDescent="0.45">
      <c r="A28" s="56">
        <v>43924</v>
      </c>
      <c r="B28" s="100">
        <v>530036738</v>
      </c>
      <c r="C28" s="32" t="s">
        <v>60</v>
      </c>
      <c r="D28" s="32" t="s">
        <v>158</v>
      </c>
      <c r="E28" s="37" t="s">
        <v>159</v>
      </c>
      <c r="F28" s="59">
        <v>85500</v>
      </c>
      <c r="G28" s="39">
        <v>82710</v>
      </c>
      <c r="H28" s="35" t="s">
        <v>7</v>
      </c>
      <c r="I28" s="4">
        <f t="shared" si="0"/>
        <v>0.96736842105263154</v>
      </c>
      <c r="J28" s="2">
        <f t="shared" si="1"/>
        <v>1.0337323177366704</v>
      </c>
      <c r="K28" s="61">
        <v>0.03</v>
      </c>
      <c r="L28" s="107">
        <f t="shared" si="2"/>
        <v>0.99736842105263157</v>
      </c>
    </row>
    <row r="29" spans="1:12" s="3" customFormat="1" ht="27" customHeight="1" thickBot="1" x14ac:dyDescent="0.45">
      <c r="A29" s="56">
        <v>43946</v>
      </c>
      <c r="B29" s="100">
        <v>530071231</v>
      </c>
      <c r="C29" s="32" t="s">
        <v>18</v>
      </c>
      <c r="D29" s="32" t="s">
        <v>164</v>
      </c>
      <c r="E29" s="37" t="s">
        <v>27</v>
      </c>
      <c r="F29" s="59">
        <v>60500</v>
      </c>
      <c r="G29" s="39">
        <v>48905</v>
      </c>
      <c r="H29" s="35" t="s">
        <v>7</v>
      </c>
      <c r="I29" s="4">
        <f t="shared" si="0"/>
        <v>0.80834710743801652</v>
      </c>
      <c r="J29" s="2">
        <f t="shared" si="1"/>
        <v>1.2370923218484817</v>
      </c>
      <c r="K29" s="61">
        <v>0.19</v>
      </c>
      <c r="L29" s="107">
        <f t="shared" si="2"/>
        <v>0.99834710743801658</v>
      </c>
    </row>
    <row r="30" spans="1:12" ht="27" customHeight="1" thickBot="1" x14ac:dyDescent="0.45">
      <c r="A30" s="56">
        <v>43957</v>
      </c>
      <c r="B30" s="100">
        <v>530038749</v>
      </c>
      <c r="C30" s="32" t="s">
        <v>63</v>
      </c>
      <c r="D30" s="32" t="s">
        <v>165</v>
      </c>
      <c r="E30" s="37" t="s">
        <v>166</v>
      </c>
      <c r="F30" s="59">
        <v>23000</v>
      </c>
      <c r="G30" s="39">
        <v>32140</v>
      </c>
      <c r="H30" s="35" t="s">
        <v>7</v>
      </c>
      <c r="I30" s="4">
        <f t="shared" si="0"/>
        <v>1.3973913043478261</v>
      </c>
      <c r="J30" s="2">
        <f t="shared" si="1"/>
        <v>0.71561916614810206</v>
      </c>
      <c r="K30" s="61">
        <v>-0.4</v>
      </c>
      <c r="L30" s="107">
        <f t="shared" si="2"/>
        <v>0.99739130434782608</v>
      </c>
    </row>
    <row r="31" spans="1:12" s="3" customFormat="1" ht="27" customHeight="1" thickBot="1" x14ac:dyDescent="0.45">
      <c r="A31" s="56">
        <v>43969</v>
      </c>
      <c r="B31" s="100">
        <v>530044307</v>
      </c>
      <c r="C31" s="32" t="s">
        <v>65</v>
      </c>
      <c r="D31" s="32" t="s">
        <v>169</v>
      </c>
      <c r="E31" s="37" t="s">
        <v>170</v>
      </c>
      <c r="F31" s="59">
        <v>60900</v>
      </c>
      <c r="G31" s="39">
        <v>65485</v>
      </c>
      <c r="H31" s="35" t="s">
        <v>7</v>
      </c>
      <c r="I31" s="4">
        <f t="shared" si="0"/>
        <v>1.075287356321839</v>
      </c>
      <c r="J31" s="2">
        <f t="shared" si="1"/>
        <v>0.92998396579369325</v>
      </c>
      <c r="K31" s="61">
        <v>-0.08</v>
      </c>
      <c r="L31" s="107">
        <f t="shared" si="2"/>
        <v>0.99528735632183907</v>
      </c>
    </row>
    <row r="32" spans="1:12" s="3" customFormat="1" ht="27" customHeight="1" thickBot="1" x14ac:dyDescent="0.45">
      <c r="A32" s="56">
        <v>43976</v>
      </c>
      <c r="B32" s="100">
        <v>530039710</v>
      </c>
      <c r="C32" s="32" t="s">
        <v>66</v>
      </c>
      <c r="D32" s="32" t="s">
        <v>171</v>
      </c>
      <c r="E32" s="37" t="s">
        <v>172</v>
      </c>
      <c r="F32" s="59">
        <v>68000</v>
      </c>
      <c r="G32" s="39">
        <v>59470</v>
      </c>
      <c r="H32" s="35" t="s">
        <v>7</v>
      </c>
      <c r="I32" s="4">
        <f t="shared" si="0"/>
        <v>0.87455882352941172</v>
      </c>
      <c r="J32" s="2">
        <f t="shared" si="1"/>
        <v>1.1434336640322851</v>
      </c>
      <c r="K32" s="61">
        <v>0.13</v>
      </c>
      <c r="L32" s="107">
        <f t="shared" si="2"/>
        <v>1.0045588235294116</v>
      </c>
    </row>
    <row r="33" spans="1:12" ht="27" customHeight="1" thickBot="1" x14ac:dyDescent="0.45">
      <c r="A33" s="56">
        <v>43985</v>
      </c>
      <c r="B33" s="100">
        <v>530018543</v>
      </c>
      <c r="C33" s="32" t="s">
        <v>71</v>
      </c>
      <c r="D33" s="32" t="s">
        <v>67</v>
      </c>
      <c r="E33" s="37" t="s">
        <v>173</v>
      </c>
      <c r="F33" s="59">
        <v>75000</v>
      </c>
      <c r="G33" s="39">
        <v>90925</v>
      </c>
      <c r="H33" s="35" t="s">
        <v>7</v>
      </c>
      <c r="I33" s="4">
        <f t="shared" si="0"/>
        <v>1.2123333333333333</v>
      </c>
      <c r="J33" s="2">
        <f t="shared" si="1"/>
        <v>0.82485565026120433</v>
      </c>
      <c r="K33" s="61">
        <v>-0.21</v>
      </c>
      <c r="L33" s="107">
        <f t="shared" si="2"/>
        <v>1.0023333333333333</v>
      </c>
    </row>
    <row r="34" spans="1:12" s="3" customFormat="1" ht="27" customHeight="1" thickBot="1" x14ac:dyDescent="0.45">
      <c r="A34" s="56">
        <v>43990</v>
      </c>
      <c r="B34" s="100">
        <v>530034492</v>
      </c>
      <c r="C34" s="32" t="s">
        <v>69</v>
      </c>
      <c r="D34" s="32" t="s">
        <v>174</v>
      </c>
      <c r="E34" s="37" t="s">
        <v>175</v>
      </c>
      <c r="F34" s="59">
        <v>70000</v>
      </c>
      <c r="G34" s="39">
        <v>63785</v>
      </c>
      <c r="H34" s="35" t="s">
        <v>7</v>
      </c>
      <c r="I34" s="4">
        <f t="shared" si="0"/>
        <v>0.91121428571428575</v>
      </c>
      <c r="J34" s="2">
        <f t="shared" si="1"/>
        <v>1.0974367014188289</v>
      </c>
      <c r="K34" s="61">
        <v>0.09</v>
      </c>
      <c r="L34" s="107">
        <f t="shared" si="2"/>
        <v>1.0012142857142858</v>
      </c>
    </row>
    <row r="35" spans="1:12" s="3" customFormat="1" ht="27" customHeight="1" thickBot="1" x14ac:dyDescent="0.45">
      <c r="A35" s="56">
        <v>44000</v>
      </c>
      <c r="B35" s="100">
        <v>530038110</v>
      </c>
      <c r="C35" s="32" t="s">
        <v>70</v>
      </c>
      <c r="D35" s="32" t="s">
        <v>176</v>
      </c>
      <c r="E35" s="37" t="s">
        <v>177</v>
      </c>
      <c r="F35" s="59">
        <v>39800</v>
      </c>
      <c r="G35" s="39">
        <v>40905</v>
      </c>
      <c r="H35" s="35" t="s">
        <v>7</v>
      </c>
      <c r="I35" s="4">
        <f t="shared" si="0"/>
        <v>1.0277638190954774</v>
      </c>
      <c r="J35" s="2">
        <f t="shared" si="1"/>
        <v>0.97298618750763965</v>
      </c>
      <c r="K35" s="61">
        <v>-0.03</v>
      </c>
      <c r="L35" s="107">
        <f t="shared" si="2"/>
        <v>0.9977638190954774</v>
      </c>
    </row>
    <row r="36" spans="1:12" s="3" customFormat="1" ht="27" customHeight="1" thickBot="1" x14ac:dyDescent="0.45">
      <c r="A36" s="56">
        <v>44005</v>
      </c>
      <c r="B36" s="100">
        <v>530035766</v>
      </c>
      <c r="C36" s="32" t="s">
        <v>71</v>
      </c>
      <c r="D36" s="32" t="s">
        <v>178</v>
      </c>
      <c r="E36" s="37" t="s">
        <v>179</v>
      </c>
      <c r="F36" s="59">
        <v>90000</v>
      </c>
      <c r="G36" s="39">
        <v>57335</v>
      </c>
      <c r="H36" s="35" t="s">
        <v>7</v>
      </c>
      <c r="I36" s="4">
        <f t="shared" si="0"/>
        <v>0.6370555555555556</v>
      </c>
      <c r="J36" s="2">
        <f t="shared" si="1"/>
        <v>1.5697218104124879</v>
      </c>
      <c r="K36" s="61">
        <v>0.36</v>
      </c>
      <c r="L36" s="107">
        <f t="shared" si="2"/>
        <v>0.99705555555555558</v>
      </c>
    </row>
    <row r="37" spans="1:12" ht="27" customHeight="1" thickBot="1" x14ac:dyDescent="0.45">
      <c r="A37" s="56">
        <v>44012</v>
      </c>
      <c r="B37" s="100">
        <v>530042517</v>
      </c>
      <c r="C37" s="32" t="s">
        <v>72</v>
      </c>
      <c r="D37" s="32" t="s">
        <v>180</v>
      </c>
      <c r="E37" s="37" t="s">
        <v>181</v>
      </c>
      <c r="F37" s="59">
        <v>80000</v>
      </c>
      <c r="G37" s="39">
        <v>69110</v>
      </c>
      <c r="H37" s="35" t="s">
        <v>7</v>
      </c>
      <c r="I37" s="4">
        <f t="shared" si="0"/>
        <v>0.86387499999999995</v>
      </c>
      <c r="J37" s="2">
        <f t="shared" si="1"/>
        <v>1.1575748806250905</v>
      </c>
      <c r="K37" s="61">
        <v>0.14000000000000001</v>
      </c>
      <c r="L37" s="107">
        <f t="shared" si="2"/>
        <v>1.0038749999999999</v>
      </c>
    </row>
    <row r="38" spans="1:12" s="3" customFormat="1" ht="27" customHeight="1" thickBot="1" x14ac:dyDescent="0.45">
      <c r="A38" s="56">
        <v>44014</v>
      </c>
      <c r="B38" s="100">
        <v>530034808</v>
      </c>
      <c r="C38" s="32" t="s">
        <v>73</v>
      </c>
      <c r="D38" s="32" t="s">
        <v>182</v>
      </c>
      <c r="E38" s="37" t="s">
        <v>183</v>
      </c>
      <c r="F38" s="59">
        <v>85000</v>
      </c>
      <c r="G38" s="39">
        <v>65855</v>
      </c>
      <c r="H38" s="35" t="s">
        <v>7</v>
      </c>
      <c r="I38" s="4">
        <f t="shared" si="0"/>
        <v>0.77476470588235291</v>
      </c>
      <c r="J38" s="2">
        <f t="shared" si="1"/>
        <v>1.2907144484093842</v>
      </c>
      <c r="K38" s="61">
        <v>0.23</v>
      </c>
      <c r="L38" s="107">
        <f t="shared" si="2"/>
        <v>1.004764705882353</v>
      </c>
    </row>
    <row r="39" spans="1:12" s="3" customFormat="1" ht="27" customHeight="1" thickBot="1" x14ac:dyDescent="0.45">
      <c r="A39" s="56">
        <v>44016</v>
      </c>
      <c r="B39" s="100">
        <v>530041448</v>
      </c>
      <c r="C39" s="32" t="s">
        <v>74</v>
      </c>
      <c r="D39" s="32" t="s">
        <v>184</v>
      </c>
      <c r="E39" s="37" t="s">
        <v>185</v>
      </c>
      <c r="F39" s="59">
        <v>49000</v>
      </c>
      <c r="G39" s="39">
        <v>29870</v>
      </c>
      <c r="H39" s="35" t="s">
        <v>7</v>
      </c>
      <c r="I39" s="4">
        <f t="shared" si="0"/>
        <v>0.60959183673469386</v>
      </c>
      <c r="J39" s="2">
        <f t="shared" si="1"/>
        <v>1.6404419149648477</v>
      </c>
      <c r="K39" s="61">
        <v>0.39</v>
      </c>
      <c r="L39" s="107">
        <f t="shared" si="2"/>
        <v>0.99959183673469387</v>
      </c>
    </row>
    <row r="40" spans="1:12" s="3" customFormat="1" ht="27" customHeight="1" thickBot="1" x14ac:dyDescent="0.45">
      <c r="A40" s="56">
        <v>44022</v>
      </c>
      <c r="B40" s="100">
        <v>530032236</v>
      </c>
      <c r="C40" s="36" t="s">
        <v>75</v>
      </c>
      <c r="D40" s="36" t="s">
        <v>186</v>
      </c>
      <c r="E40" s="38" t="s">
        <v>187</v>
      </c>
      <c r="F40" s="59">
        <v>89000</v>
      </c>
      <c r="G40" s="39">
        <v>63460</v>
      </c>
      <c r="H40" s="40" t="s">
        <v>7</v>
      </c>
      <c r="I40" s="4">
        <f t="shared" si="0"/>
        <v>0.71303370786516851</v>
      </c>
      <c r="J40" s="2">
        <f t="shared" si="1"/>
        <v>1.4024582414119131</v>
      </c>
      <c r="K40" s="61">
        <v>0.28999999999999998</v>
      </c>
      <c r="L40" s="107">
        <f t="shared" si="2"/>
        <v>1.0030337078651685</v>
      </c>
    </row>
    <row r="41" spans="1:12" ht="27" customHeight="1" thickBot="1" x14ac:dyDescent="0.45">
      <c r="A41" s="56">
        <v>44026</v>
      </c>
      <c r="B41" s="100">
        <v>530034913</v>
      </c>
      <c r="C41" s="36" t="s">
        <v>76</v>
      </c>
      <c r="D41" s="36" t="s">
        <v>188</v>
      </c>
      <c r="E41" s="38" t="s">
        <v>189</v>
      </c>
      <c r="F41" s="59">
        <v>142500</v>
      </c>
      <c r="G41" s="39">
        <v>127285</v>
      </c>
      <c r="H41" s="40" t="s">
        <v>7</v>
      </c>
      <c r="I41" s="4">
        <f t="shared" si="0"/>
        <v>0.89322807017543859</v>
      </c>
      <c r="J41" s="2">
        <f t="shared" si="1"/>
        <v>1.1195349019915937</v>
      </c>
      <c r="K41" s="61">
        <v>0.11</v>
      </c>
      <c r="L41" s="107">
        <f t="shared" si="2"/>
        <v>1.0032280701754386</v>
      </c>
    </row>
    <row r="42" spans="1:12" s="3" customFormat="1" ht="27" customHeight="1" thickBot="1" x14ac:dyDescent="0.45">
      <c r="A42" s="56">
        <v>44028</v>
      </c>
      <c r="B42" s="100">
        <v>530034506</v>
      </c>
      <c r="C42" s="36" t="s">
        <v>77</v>
      </c>
      <c r="D42" s="36" t="s">
        <v>190</v>
      </c>
      <c r="E42" s="38" t="s">
        <v>191</v>
      </c>
      <c r="F42" s="59">
        <v>137000</v>
      </c>
      <c r="G42" s="39">
        <v>105910</v>
      </c>
      <c r="H42" s="40" t="s">
        <v>7</v>
      </c>
      <c r="I42" s="4">
        <f t="shared" si="0"/>
        <v>0.7730656934306569</v>
      </c>
      <c r="J42" s="2">
        <f t="shared" si="1"/>
        <v>1.2935511283164951</v>
      </c>
      <c r="K42" s="61">
        <v>0.23</v>
      </c>
      <c r="L42" s="107">
        <f t="shared" si="2"/>
        <v>1.003065693430657</v>
      </c>
    </row>
    <row r="43" spans="1:12" ht="27" customHeight="1" thickBot="1" x14ac:dyDescent="0.45">
      <c r="A43" s="56">
        <v>44034</v>
      </c>
      <c r="B43" s="100">
        <v>530040050</v>
      </c>
      <c r="C43" s="36" t="s">
        <v>78</v>
      </c>
      <c r="D43" s="36" t="s">
        <v>192</v>
      </c>
      <c r="E43" s="38" t="s">
        <v>193</v>
      </c>
      <c r="F43" s="59">
        <v>90000</v>
      </c>
      <c r="G43" s="39">
        <v>55730</v>
      </c>
      <c r="H43" s="40" t="s">
        <v>7</v>
      </c>
      <c r="I43" s="4">
        <f t="shared" si="0"/>
        <v>0.61922222222222223</v>
      </c>
      <c r="J43" s="2">
        <f t="shared" si="1"/>
        <v>1.6149291225551767</v>
      </c>
      <c r="K43" s="61">
        <v>0.38</v>
      </c>
      <c r="L43" s="107">
        <f t="shared" si="2"/>
        <v>0.99922222222222223</v>
      </c>
    </row>
    <row r="44" spans="1:12" ht="27" customHeight="1" thickBot="1" x14ac:dyDescent="0.45">
      <c r="A44" s="56">
        <v>44034</v>
      </c>
      <c r="B44" s="100">
        <v>530034190</v>
      </c>
      <c r="C44" s="36" t="s">
        <v>79</v>
      </c>
      <c r="D44" s="36" t="s">
        <v>194</v>
      </c>
      <c r="E44" s="38" t="s">
        <v>195</v>
      </c>
      <c r="F44" s="59">
        <v>50000</v>
      </c>
      <c r="G44" s="39">
        <v>44950</v>
      </c>
      <c r="H44" s="40" t="s">
        <v>7</v>
      </c>
      <c r="I44" s="4">
        <f t="shared" si="0"/>
        <v>0.89900000000000002</v>
      </c>
      <c r="J44" s="2">
        <f t="shared" si="1"/>
        <v>1.1123470522803114</v>
      </c>
      <c r="K44" s="61">
        <v>0.1</v>
      </c>
      <c r="L44" s="107">
        <f t="shared" si="2"/>
        <v>0.999</v>
      </c>
    </row>
    <row r="45" spans="1:12" ht="27" customHeight="1" thickBot="1" x14ac:dyDescent="0.45">
      <c r="A45" s="56">
        <v>44049</v>
      </c>
      <c r="B45" s="100">
        <v>530042592</v>
      </c>
      <c r="C45" s="36" t="s">
        <v>82</v>
      </c>
      <c r="D45" s="36" t="s">
        <v>200</v>
      </c>
      <c r="E45" s="38" t="s">
        <v>201</v>
      </c>
      <c r="F45" s="59">
        <v>92000</v>
      </c>
      <c r="G45" s="39">
        <v>57945</v>
      </c>
      <c r="H45" s="40" t="s">
        <v>7</v>
      </c>
      <c r="I45" s="4">
        <f t="shared" si="0"/>
        <v>0.6298369565217391</v>
      </c>
      <c r="J45" s="2">
        <f t="shared" si="1"/>
        <v>1.5877124859780827</v>
      </c>
      <c r="K45" s="61">
        <v>0.37</v>
      </c>
      <c r="L45" s="107">
        <f t="shared" si="2"/>
        <v>0.9998369565217391</v>
      </c>
    </row>
    <row r="46" spans="1:12" ht="27" customHeight="1" thickBot="1" x14ac:dyDescent="0.45">
      <c r="A46" s="56">
        <v>44054</v>
      </c>
      <c r="B46" s="100">
        <v>530037092</v>
      </c>
      <c r="C46" s="36" t="s">
        <v>83</v>
      </c>
      <c r="D46" s="36" t="s">
        <v>202</v>
      </c>
      <c r="E46" s="38" t="s">
        <v>203</v>
      </c>
      <c r="F46" s="59">
        <v>24000</v>
      </c>
      <c r="G46" s="39">
        <v>26605</v>
      </c>
      <c r="H46" s="40" t="s">
        <v>7</v>
      </c>
      <c r="I46" s="4">
        <f t="shared" si="0"/>
        <v>1.1085416666666668</v>
      </c>
      <c r="J46" s="2">
        <f t="shared" si="1"/>
        <v>0.90208607404623187</v>
      </c>
      <c r="K46" s="61">
        <v>-0.11</v>
      </c>
      <c r="L46" s="107">
        <f t="shared" si="2"/>
        <v>0.99854166666666677</v>
      </c>
    </row>
    <row r="47" spans="1:12" ht="27" customHeight="1" thickBot="1" x14ac:dyDescent="0.4">
      <c r="A47" s="101"/>
      <c r="B47" s="49"/>
      <c r="C47" s="5"/>
      <c r="D47" s="5"/>
      <c r="E47" s="44" t="s">
        <v>25</v>
      </c>
      <c r="F47" s="57"/>
      <c r="G47" s="98" t="s">
        <v>236</v>
      </c>
      <c r="H47" s="31"/>
      <c r="L47" s="107"/>
    </row>
    <row r="48" spans="1:12" ht="27" customHeight="1" thickBot="1" x14ac:dyDescent="0.45">
      <c r="A48" s="56">
        <v>44055</v>
      </c>
      <c r="B48" s="100">
        <v>530034689</v>
      </c>
      <c r="C48" s="36" t="s">
        <v>84</v>
      </c>
      <c r="D48" s="36" t="s">
        <v>204</v>
      </c>
      <c r="E48" s="38" t="s">
        <v>205</v>
      </c>
      <c r="F48" s="59">
        <v>80000</v>
      </c>
      <c r="G48" s="39">
        <v>71300</v>
      </c>
      <c r="H48" s="40" t="s">
        <v>7</v>
      </c>
      <c r="I48" s="4">
        <f t="shared" si="0"/>
        <v>0.89124999999999999</v>
      </c>
      <c r="J48" s="2">
        <f t="shared" si="1"/>
        <v>1.1220196353436185</v>
      </c>
      <c r="K48" s="61">
        <v>0.11</v>
      </c>
      <c r="L48" s="107">
        <f t="shared" si="2"/>
        <v>1.00125</v>
      </c>
    </row>
    <row r="49" spans="1:12" ht="27" customHeight="1" thickBot="1" x14ac:dyDescent="0.45">
      <c r="A49" s="56">
        <v>44056</v>
      </c>
      <c r="B49" s="100">
        <v>530034581</v>
      </c>
      <c r="C49" s="36" t="s">
        <v>85</v>
      </c>
      <c r="D49" s="36" t="s">
        <v>206</v>
      </c>
      <c r="E49" s="38" t="s">
        <v>207</v>
      </c>
      <c r="F49" s="59">
        <v>115000</v>
      </c>
      <c r="G49" s="39">
        <v>95930</v>
      </c>
      <c r="H49" s="40" t="s">
        <v>7</v>
      </c>
      <c r="I49" s="4">
        <f t="shared" si="0"/>
        <v>0.83417391304347821</v>
      </c>
      <c r="J49" s="2">
        <f t="shared" si="1"/>
        <v>1.1987907849473574</v>
      </c>
      <c r="K49" s="61">
        <v>0.17</v>
      </c>
      <c r="L49" s="107">
        <f t="shared" si="2"/>
        <v>1.0041739130434781</v>
      </c>
    </row>
    <row r="50" spans="1:12" ht="27" customHeight="1" thickBot="1" x14ac:dyDescent="0.45">
      <c r="A50" s="56">
        <v>44057</v>
      </c>
      <c r="B50" s="100">
        <v>530043440</v>
      </c>
      <c r="C50" s="36" t="s">
        <v>87</v>
      </c>
      <c r="D50" s="36" t="s">
        <v>210</v>
      </c>
      <c r="E50" s="38" t="s">
        <v>211</v>
      </c>
      <c r="F50" s="59">
        <v>75000</v>
      </c>
      <c r="G50" s="39">
        <v>44180</v>
      </c>
      <c r="H50" s="40" t="s">
        <v>7</v>
      </c>
      <c r="I50" s="4">
        <f t="shared" si="0"/>
        <v>0.58906666666666663</v>
      </c>
      <c r="J50" s="2">
        <f t="shared" si="1"/>
        <v>1.6976007243096423</v>
      </c>
      <c r="K50" s="61">
        <v>0.41</v>
      </c>
      <c r="L50" s="107">
        <f t="shared" si="2"/>
        <v>0.99906666666666655</v>
      </c>
    </row>
    <row r="51" spans="1:12" s="3" customFormat="1" ht="27" customHeight="1" thickBot="1" x14ac:dyDescent="0.45">
      <c r="A51" s="56">
        <v>44058</v>
      </c>
      <c r="B51" s="100">
        <v>530041510</v>
      </c>
      <c r="C51" s="36" t="s">
        <v>88</v>
      </c>
      <c r="D51" s="36" t="s">
        <v>212</v>
      </c>
      <c r="E51" s="38" t="s">
        <v>213</v>
      </c>
      <c r="F51" s="59">
        <v>124900</v>
      </c>
      <c r="G51" s="39">
        <v>33405</v>
      </c>
      <c r="H51" s="40" t="s">
        <v>7</v>
      </c>
      <c r="I51" s="4">
        <f t="shared" si="0"/>
        <v>0.26745396317053644</v>
      </c>
      <c r="J51" s="2">
        <f t="shared" si="1"/>
        <v>3.7389612333483013</v>
      </c>
      <c r="K51" s="61">
        <v>0.73</v>
      </c>
      <c r="L51" s="107">
        <f t="shared" si="2"/>
        <v>0.99745396317053636</v>
      </c>
    </row>
    <row r="52" spans="1:12" ht="27" customHeight="1" thickBot="1" x14ac:dyDescent="0.45">
      <c r="A52" s="56">
        <v>44071</v>
      </c>
      <c r="B52" s="100">
        <v>530034360</v>
      </c>
      <c r="C52" s="36" t="s">
        <v>89</v>
      </c>
      <c r="D52" s="36" t="s">
        <v>214</v>
      </c>
      <c r="E52" s="38" t="s">
        <v>215</v>
      </c>
      <c r="F52" s="59">
        <v>67500</v>
      </c>
      <c r="G52" s="39">
        <v>72230</v>
      </c>
      <c r="H52" s="40" t="s">
        <v>7</v>
      </c>
      <c r="I52" s="4">
        <f t="shared" ref="I52" si="3">(G52/F52)</f>
        <v>1.0700740740740742</v>
      </c>
      <c r="J52" s="2">
        <f t="shared" ref="J52" si="4">F52/G52</f>
        <v>0.93451474456596983</v>
      </c>
      <c r="K52" s="61">
        <v>-7.0000000000000007E-2</v>
      </c>
      <c r="L52" s="107">
        <f t="shared" si="2"/>
        <v>1.0000740740740741</v>
      </c>
    </row>
    <row r="53" spans="1:12" s="41" customFormat="1" ht="26.25" customHeight="1" thickBot="1" x14ac:dyDescent="0.45">
      <c r="A53" s="56">
        <v>44074</v>
      </c>
      <c r="B53" s="100">
        <v>530042231</v>
      </c>
      <c r="C53" s="36" t="s">
        <v>90</v>
      </c>
      <c r="D53" s="36" t="s">
        <v>216</v>
      </c>
      <c r="E53" s="38" t="s">
        <v>217</v>
      </c>
      <c r="F53" s="59">
        <v>36000</v>
      </c>
      <c r="G53" s="39">
        <v>33685</v>
      </c>
      <c r="H53" s="40" t="s">
        <v>7</v>
      </c>
      <c r="I53" s="4">
        <f t="shared" si="0"/>
        <v>0.9356944444444445</v>
      </c>
      <c r="J53" s="2">
        <f t="shared" si="1"/>
        <v>1.0687249517589432</v>
      </c>
      <c r="K53" s="61">
        <v>0.06</v>
      </c>
      <c r="L53" s="107">
        <f t="shared" si="2"/>
        <v>0.99569444444444444</v>
      </c>
    </row>
    <row r="54" spans="1:12" s="41" customFormat="1" ht="26.25" customHeight="1" thickBot="1" x14ac:dyDescent="0.45">
      <c r="A54" s="56">
        <v>44077</v>
      </c>
      <c r="B54" s="100">
        <v>530041421</v>
      </c>
      <c r="C54" s="36" t="s">
        <v>91</v>
      </c>
      <c r="D54" s="36" t="s">
        <v>218</v>
      </c>
      <c r="E54" s="38" t="s">
        <v>219</v>
      </c>
      <c r="F54" s="59">
        <v>52000</v>
      </c>
      <c r="G54" s="39">
        <v>53205</v>
      </c>
      <c r="H54" s="40" t="s">
        <v>7</v>
      </c>
      <c r="I54" s="4">
        <f t="shared" si="0"/>
        <v>1.0231730769230769</v>
      </c>
      <c r="J54" s="2">
        <f t="shared" si="1"/>
        <v>0.97735175265482566</v>
      </c>
      <c r="K54" s="61">
        <v>-0.02</v>
      </c>
      <c r="L54" s="107">
        <f t="shared" si="2"/>
        <v>1.0031730769230769</v>
      </c>
    </row>
    <row r="55" spans="1:12" s="41" customFormat="1" ht="26.25" customHeight="1" thickBot="1" x14ac:dyDescent="0.45">
      <c r="A55" s="56">
        <v>44082</v>
      </c>
      <c r="B55" s="100">
        <v>530040662</v>
      </c>
      <c r="C55" s="36" t="s">
        <v>92</v>
      </c>
      <c r="D55" s="36" t="s">
        <v>220</v>
      </c>
      <c r="E55" s="38" t="s">
        <v>221</v>
      </c>
      <c r="F55" s="59">
        <v>75500</v>
      </c>
      <c r="G55" s="39">
        <v>65755</v>
      </c>
      <c r="H55" s="40" t="s">
        <v>7</v>
      </c>
      <c r="I55" s="4">
        <f t="shared" si="0"/>
        <v>0.87092715231788076</v>
      </c>
      <c r="J55" s="2">
        <f t="shared" si="1"/>
        <v>1.1482016576686183</v>
      </c>
      <c r="K55" s="61">
        <v>0.13</v>
      </c>
      <c r="L55" s="107">
        <f t="shared" si="2"/>
        <v>1.0009271523178809</v>
      </c>
    </row>
    <row r="56" spans="1:12" s="41" customFormat="1" ht="26.25" customHeight="1" thickBot="1" x14ac:dyDescent="0.45">
      <c r="A56" s="56">
        <v>44087</v>
      </c>
      <c r="B56" s="100">
        <v>530043661</v>
      </c>
      <c r="C56" s="36" t="s">
        <v>93</v>
      </c>
      <c r="D56" s="36" t="s">
        <v>222</v>
      </c>
      <c r="E56" s="38" t="s">
        <v>223</v>
      </c>
      <c r="F56" s="59">
        <v>223500</v>
      </c>
      <c r="G56" s="39">
        <v>116975</v>
      </c>
      <c r="H56" s="40" t="s">
        <v>7</v>
      </c>
      <c r="I56" s="4">
        <f t="shared" si="0"/>
        <v>0.52337807606263986</v>
      </c>
      <c r="J56" s="2">
        <f t="shared" si="1"/>
        <v>1.9106646719384484</v>
      </c>
      <c r="K56" s="61">
        <v>0.48</v>
      </c>
      <c r="L56" s="107">
        <f t="shared" si="2"/>
        <v>1.0033780760626398</v>
      </c>
    </row>
    <row r="57" spans="1:12" s="41" customFormat="1" ht="26.25" customHeight="1" thickBot="1" x14ac:dyDescent="0.45">
      <c r="A57" s="56">
        <v>44092</v>
      </c>
      <c r="B57" s="100">
        <v>530036762</v>
      </c>
      <c r="C57" s="36" t="s">
        <v>94</v>
      </c>
      <c r="D57" s="36" t="s">
        <v>224</v>
      </c>
      <c r="E57" s="38" t="s">
        <v>225</v>
      </c>
      <c r="F57" s="59">
        <v>46350</v>
      </c>
      <c r="G57" s="39">
        <v>41660</v>
      </c>
      <c r="H57" s="40" t="s">
        <v>7</v>
      </c>
      <c r="I57" s="4">
        <f t="shared" si="0"/>
        <v>0.89881337648327941</v>
      </c>
      <c r="J57" s="2">
        <f t="shared" si="1"/>
        <v>1.1125780124819971</v>
      </c>
      <c r="K57" s="61">
        <v>0.1</v>
      </c>
      <c r="L57" s="107">
        <f t="shared" si="2"/>
        <v>0.99881337648327939</v>
      </c>
    </row>
    <row r="58" spans="1:12" s="41" customFormat="1" ht="26.25" customHeight="1" thickBot="1" x14ac:dyDescent="0.45">
      <c r="A58" s="56">
        <v>44104</v>
      </c>
      <c r="B58" s="100">
        <v>530033232</v>
      </c>
      <c r="C58" s="36" t="s">
        <v>95</v>
      </c>
      <c r="D58" s="36" t="s">
        <v>226</v>
      </c>
      <c r="E58" s="38" t="s">
        <v>227</v>
      </c>
      <c r="F58" s="59">
        <v>144000</v>
      </c>
      <c r="G58" s="39">
        <v>102945</v>
      </c>
      <c r="H58" s="40" t="s">
        <v>7</v>
      </c>
      <c r="I58" s="4">
        <f t="shared" si="0"/>
        <v>0.71489583333333329</v>
      </c>
      <c r="J58" s="2">
        <f t="shared" si="1"/>
        <v>1.3988051872359026</v>
      </c>
      <c r="K58" s="61">
        <v>0.28999999999999998</v>
      </c>
      <c r="L58" s="107">
        <f t="shared" si="2"/>
        <v>1.0048958333333333</v>
      </c>
    </row>
    <row r="59" spans="1:12" s="41" customFormat="1" ht="26.25" customHeight="1" thickBot="1" x14ac:dyDescent="0.45">
      <c r="A59" s="56">
        <v>44105</v>
      </c>
      <c r="B59" s="81">
        <v>530033429</v>
      </c>
      <c r="C59" s="83" t="s">
        <v>15</v>
      </c>
      <c r="D59" s="83" t="s">
        <v>238</v>
      </c>
      <c r="E59" s="83" t="s">
        <v>366</v>
      </c>
      <c r="F59" s="59">
        <v>100000</v>
      </c>
      <c r="G59" s="82">
        <v>113040</v>
      </c>
      <c r="H59" s="40" t="s">
        <v>7</v>
      </c>
      <c r="I59" s="4">
        <f t="shared" si="0"/>
        <v>1.1304000000000001</v>
      </c>
      <c r="J59" s="2">
        <f t="shared" si="1"/>
        <v>0.88464260438782727</v>
      </c>
      <c r="K59" s="61">
        <v>-0.13</v>
      </c>
      <c r="L59" s="107">
        <f t="shared" si="2"/>
        <v>1.0004</v>
      </c>
    </row>
    <row r="60" spans="1:12" s="41" customFormat="1" ht="26.25" customHeight="1" thickBot="1" x14ac:dyDescent="0.45">
      <c r="A60" s="56">
        <v>44105</v>
      </c>
      <c r="B60" s="81">
        <v>530036932</v>
      </c>
      <c r="C60" s="83" t="s">
        <v>239</v>
      </c>
      <c r="D60" s="83" t="s">
        <v>240</v>
      </c>
      <c r="E60" s="83" t="s">
        <v>367</v>
      </c>
      <c r="F60" s="59">
        <v>38000</v>
      </c>
      <c r="G60" s="82">
        <v>27545</v>
      </c>
      <c r="H60" s="40" t="s">
        <v>7</v>
      </c>
      <c r="I60" s="4">
        <f t="shared" si="0"/>
        <v>0.72486842105263161</v>
      </c>
      <c r="J60" s="2">
        <f t="shared" si="1"/>
        <v>1.3795607188237429</v>
      </c>
      <c r="K60" s="61">
        <v>0.28000000000000003</v>
      </c>
      <c r="L60" s="107">
        <f t="shared" si="2"/>
        <v>1.0048684210526315</v>
      </c>
    </row>
    <row r="61" spans="1:12" s="41" customFormat="1" ht="26.25" customHeight="1" thickBot="1" x14ac:dyDescent="0.45">
      <c r="A61" s="56">
        <v>44110</v>
      </c>
      <c r="B61" s="81">
        <v>530033488</v>
      </c>
      <c r="C61" s="83" t="s">
        <v>241</v>
      </c>
      <c r="D61" s="83" t="s">
        <v>242</v>
      </c>
      <c r="E61" s="83" t="s">
        <v>368</v>
      </c>
      <c r="F61" s="59">
        <v>145000</v>
      </c>
      <c r="G61" s="82">
        <v>156090</v>
      </c>
      <c r="H61" s="40" t="s">
        <v>7</v>
      </c>
      <c r="I61" s="4">
        <f t="shared" si="0"/>
        <v>1.0764827586206898</v>
      </c>
      <c r="J61" s="2">
        <f t="shared" si="1"/>
        <v>0.92895124607598178</v>
      </c>
      <c r="K61" s="61">
        <v>-0.08</v>
      </c>
      <c r="L61" s="107">
        <f t="shared" si="2"/>
        <v>0.9964827586206898</v>
      </c>
    </row>
    <row r="62" spans="1:12" s="41" customFormat="1" ht="26.25" customHeight="1" thickBot="1" x14ac:dyDescent="0.45">
      <c r="A62" s="56">
        <v>44110</v>
      </c>
      <c r="B62" s="81">
        <v>530039036</v>
      </c>
      <c r="C62" s="83" t="s">
        <v>243</v>
      </c>
      <c r="D62" s="83" t="s">
        <v>244</v>
      </c>
      <c r="E62" s="83" t="s">
        <v>369</v>
      </c>
      <c r="F62" s="59">
        <v>47900</v>
      </c>
      <c r="G62" s="82">
        <v>36120</v>
      </c>
      <c r="H62" s="40" t="s">
        <v>7</v>
      </c>
      <c r="I62" s="4">
        <f t="shared" si="0"/>
        <v>0.75407098121085592</v>
      </c>
      <c r="J62" s="2">
        <f t="shared" si="1"/>
        <v>1.3261351052048727</v>
      </c>
      <c r="K62" s="61">
        <v>0.25</v>
      </c>
      <c r="L62" s="107">
        <f t="shared" si="2"/>
        <v>1.0040709812108559</v>
      </c>
    </row>
    <row r="63" spans="1:12" s="41" customFormat="1" ht="26.25" customHeight="1" thickBot="1" x14ac:dyDescent="0.45">
      <c r="A63" s="56">
        <v>44124</v>
      </c>
      <c r="B63" s="81">
        <v>530042959</v>
      </c>
      <c r="C63" s="83" t="s">
        <v>245</v>
      </c>
      <c r="D63" s="83" t="s">
        <v>246</v>
      </c>
      <c r="E63" s="83" t="s">
        <v>370</v>
      </c>
      <c r="F63" s="59">
        <v>71100</v>
      </c>
      <c r="G63" s="82">
        <v>82945</v>
      </c>
      <c r="H63" s="40" t="s">
        <v>7</v>
      </c>
      <c r="I63" s="4">
        <f t="shared" si="0"/>
        <v>1.1665963431786217</v>
      </c>
      <c r="J63" s="2">
        <f t="shared" si="1"/>
        <v>0.85719452649345951</v>
      </c>
      <c r="K63" s="61">
        <v>-0.17</v>
      </c>
      <c r="L63" s="107">
        <f t="shared" si="2"/>
        <v>0.99659634317862167</v>
      </c>
    </row>
    <row r="64" spans="1:12" s="41" customFormat="1" ht="26.25" customHeight="1" thickBot="1" x14ac:dyDescent="0.45">
      <c r="A64" s="56">
        <v>44136</v>
      </c>
      <c r="B64" s="81">
        <v>530044552</v>
      </c>
      <c r="C64" s="83" t="s">
        <v>247</v>
      </c>
      <c r="D64" s="83" t="s">
        <v>248</v>
      </c>
      <c r="E64" s="83" t="s">
        <v>371</v>
      </c>
      <c r="F64" s="59">
        <v>97500</v>
      </c>
      <c r="G64" s="82">
        <v>93670</v>
      </c>
      <c r="H64" s="40" t="s">
        <v>7</v>
      </c>
      <c r="I64" s="4">
        <f t="shared" si="0"/>
        <v>0.96071794871794869</v>
      </c>
      <c r="J64" s="2">
        <f t="shared" si="1"/>
        <v>1.0408882246183411</v>
      </c>
      <c r="K64" s="61">
        <v>0.04</v>
      </c>
      <c r="L64" s="107">
        <f t="shared" si="2"/>
        <v>1.0007179487179487</v>
      </c>
    </row>
    <row r="65" spans="1:12" s="41" customFormat="1" ht="26.25" customHeight="1" thickBot="1" x14ac:dyDescent="0.45">
      <c r="A65" s="56">
        <v>44139</v>
      </c>
      <c r="B65" s="81">
        <v>530036819</v>
      </c>
      <c r="C65" s="83" t="s">
        <v>249</v>
      </c>
      <c r="D65" s="83" t="s">
        <v>250</v>
      </c>
      <c r="E65" s="83" t="s">
        <v>373</v>
      </c>
      <c r="F65" s="59">
        <v>72500</v>
      </c>
      <c r="G65" s="82">
        <v>68515</v>
      </c>
      <c r="H65" s="40" t="s">
        <v>7</v>
      </c>
      <c r="I65" s="4">
        <f t="shared" si="0"/>
        <v>0.94503448275862068</v>
      </c>
      <c r="J65" s="2">
        <f t="shared" si="1"/>
        <v>1.0581624461796686</v>
      </c>
      <c r="K65" s="61">
        <v>0.05</v>
      </c>
      <c r="L65" s="107">
        <f t="shared" si="2"/>
        <v>0.99503448275862072</v>
      </c>
    </row>
    <row r="66" spans="1:12" s="41" customFormat="1" ht="26.25" customHeight="1" thickBot="1" x14ac:dyDescent="0.45">
      <c r="A66" s="56">
        <v>44141</v>
      </c>
      <c r="B66" s="81">
        <v>530035693</v>
      </c>
      <c r="C66" s="83" t="s">
        <v>251</v>
      </c>
      <c r="D66" s="83" t="s">
        <v>252</v>
      </c>
      <c r="E66" s="83" t="s">
        <v>374</v>
      </c>
      <c r="F66" s="59">
        <v>50000</v>
      </c>
      <c r="G66" s="82">
        <v>52945</v>
      </c>
      <c r="H66" s="40" t="s">
        <v>7</v>
      </c>
      <c r="I66" s="4">
        <f t="shared" si="0"/>
        <v>1.0589</v>
      </c>
      <c r="J66" s="2">
        <f t="shared" si="1"/>
        <v>0.94437623949381433</v>
      </c>
      <c r="K66" s="61">
        <v>-0.06</v>
      </c>
      <c r="L66" s="107">
        <f t="shared" si="2"/>
        <v>0.9988999999999999</v>
      </c>
    </row>
    <row r="67" spans="1:12" s="41" customFormat="1" ht="26.25" customHeight="1" thickBot="1" x14ac:dyDescent="0.45">
      <c r="A67" s="56">
        <v>44158</v>
      </c>
      <c r="B67" s="81">
        <v>530034999</v>
      </c>
      <c r="C67" s="83" t="s">
        <v>253</v>
      </c>
      <c r="D67" s="83" t="s">
        <v>254</v>
      </c>
      <c r="E67" s="83" t="s">
        <v>372</v>
      </c>
      <c r="F67" s="59">
        <v>185000</v>
      </c>
      <c r="G67" s="82">
        <v>106935</v>
      </c>
      <c r="H67" s="40" t="s">
        <v>7</v>
      </c>
      <c r="I67" s="4">
        <f t="shared" si="0"/>
        <v>0.57802702702702702</v>
      </c>
      <c r="J67" s="2">
        <f t="shared" si="1"/>
        <v>1.7300229111142282</v>
      </c>
      <c r="K67" s="61">
        <v>0.42</v>
      </c>
      <c r="L67" s="107">
        <f t="shared" si="2"/>
        <v>0.99802702702702706</v>
      </c>
    </row>
    <row r="68" spans="1:12" s="41" customFormat="1" ht="26.25" customHeight="1" thickBot="1" x14ac:dyDescent="0.45">
      <c r="A68" s="56">
        <v>44160</v>
      </c>
      <c r="B68" s="81">
        <v>530038013</v>
      </c>
      <c r="C68" s="83" t="s">
        <v>255</v>
      </c>
      <c r="D68" s="83" t="s">
        <v>256</v>
      </c>
      <c r="E68" s="83" t="s">
        <v>375</v>
      </c>
      <c r="F68" s="59">
        <v>70000</v>
      </c>
      <c r="G68" s="82">
        <v>75075</v>
      </c>
      <c r="H68" s="40" t="s">
        <v>7</v>
      </c>
      <c r="I68" s="4">
        <f t="shared" si="0"/>
        <v>1.0725</v>
      </c>
      <c r="J68" s="2">
        <f t="shared" si="1"/>
        <v>0.93240093240093236</v>
      </c>
      <c r="K68" s="61">
        <v>-7.0000000000000007E-2</v>
      </c>
      <c r="L68" s="107">
        <f t="shared" si="2"/>
        <v>1.0024999999999999</v>
      </c>
    </row>
    <row r="69" spans="1:12" s="41" customFormat="1" ht="26.25" customHeight="1" thickBot="1" x14ac:dyDescent="0.45">
      <c r="A69" s="56">
        <v>44173</v>
      </c>
      <c r="B69" s="81">
        <v>530038595</v>
      </c>
      <c r="C69" s="83" t="s">
        <v>257</v>
      </c>
      <c r="D69" s="83" t="s">
        <v>258</v>
      </c>
      <c r="E69" s="83" t="s">
        <v>376</v>
      </c>
      <c r="F69" s="59">
        <v>89900</v>
      </c>
      <c r="G69" s="82">
        <v>58315</v>
      </c>
      <c r="H69" s="40" t="s">
        <v>7</v>
      </c>
      <c r="I69" s="4">
        <f t="shared" si="0"/>
        <v>0.64866518353726366</v>
      </c>
      <c r="J69" s="2">
        <f t="shared" si="1"/>
        <v>1.5416273686015605</v>
      </c>
      <c r="K69" s="61">
        <v>0.35</v>
      </c>
      <c r="L69" s="107">
        <f t="shared" si="2"/>
        <v>0.99866518353726363</v>
      </c>
    </row>
    <row r="70" spans="1:12" s="41" customFormat="1" ht="26.25" customHeight="1" thickBot="1" x14ac:dyDescent="0.45">
      <c r="A70" s="56">
        <v>44176</v>
      </c>
      <c r="B70" s="81">
        <v>530032279</v>
      </c>
      <c r="C70" s="83" t="s">
        <v>259</v>
      </c>
      <c r="D70" s="83" t="s">
        <v>260</v>
      </c>
      <c r="E70" s="83" t="s">
        <v>377</v>
      </c>
      <c r="F70" s="59">
        <v>85000</v>
      </c>
      <c r="G70" s="82">
        <v>54280</v>
      </c>
      <c r="H70" s="40" t="s">
        <v>7</v>
      </c>
      <c r="I70" s="4">
        <f t="shared" ref="I70:I133" si="5">(G70/F70)</f>
        <v>0.63858823529411768</v>
      </c>
      <c r="J70" s="2">
        <f t="shared" ref="J70:J133" si="6">F70/G70</f>
        <v>1.5659543109801031</v>
      </c>
      <c r="K70" s="61">
        <v>0.36</v>
      </c>
      <c r="L70" s="107">
        <f t="shared" ref="L70:L133" si="7">SUM(I70+K70)</f>
        <v>0.99858823529411767</v>
      </c>
    </row>
    <row r="71" spans="1:12" s="41" customFormat="1" ht="26.25" customHeight="1" thickBot="1" x14ac:dyDescent="0.45">
      <c r="A71" s="56">
        <v>44183</v>
      </c>
      <c r="B71" s="81">
        <v>530034859</v>
      </c>
      <c r="C71" s="83" t="s">
        <v>261</v>
      </c>
      <c r="D71" s="83" t="s">
        <v>262</v>
      </c>
      <c r="E71" s="83" t="s">
        <v>379</v>
      </c>
      <c r="F71" s="59">
        <v>160000</v>
      </c>
      <c r="G71" s="82">
        <v>90530</v>
      </c>
      <c r="H71" s="40" t="s">
        <v>7</v>
      </c>
      <c r="I71" s="4">
        <f t="shared" si="5"/>
        <v>0.56581250000000005</v>
      </c>
      <c r="J71" s="2">
        <f t="shared" si="6"/>
        <v>1.7673699326190213</v>
      </c>
      <c r="K71" s="61">
        <v>0.43</v>
      </c>
      <c r="L71" s="107">
        <f t="shared" si="7"/>
        <v>0.99581249999999999</v>
      </c>
    </row>
    <row r="72" spans="1:12" s="41" customFormat="1" ht="26.25" customHeight="1" thickBot="1" x14ac:dyDescent="0.45">
      <c r="A72" s="56">
        <v>44188</v>
      </c>
      <c r="B72" s="81">
        <v>530035901</v>
      </c>
      <c r="C72" s="83" t="s">
        <v>263</v>
      </c>
      <c r="D72" s="83" t="s">
        <v>264</v>
      </c>
      <c r="E72" s="83" t="s">
        <v>380</v>
      </c>
      <c r="F72" s="59">
        <v>208000</v>
      </c>
      <c r="G72" s="82">
        <v>179835</v>
      </c>
      <c r="H72" s="40" t="s">
        <v>7</v>
      </c>
      <c r="I72" s="4">
        <f t="shared" si="5"/>
        <v>0.86459134615384614</v>
      </c>
      <c r="J72" s="2">
        <f t="shared" si="6"/>
        <v>1.1566157866933577</v>
      </c>
      <c r="K72" s="61">
        <v>0.14000000000000001</v>
      </c>
      <c r="L72" s="107">
        <f t="shared" si="7"/>
        <v>1.004591346153846</v>
      </c>
    </row>
    <row r="73" spans="1:12" s="41" customFormat="1" ht="26.25" customHeight="1" thickBot="1" x14ac:dyDescent="0.45">
      <c r="A73" s="56">
        <v>44203</v>
      </c>
      <c r="B73" s="81">
        <v>530039664</v>
      </c>
      <c r="C73" s="83" t="s">
        <v>265</v>
      </c>
      <c r="D73" s="83" t="s">
        <v>266</v>
      </c>
      <c r="E73" s="83" t="s">
        <v>381</v>
      </c>
      <c r="F73" s="59">
        <v>65000</v>
      </c>
      <c r="G73" s="82">
        <v>69610</v>
      </c>
      <c r="H73" s="40" t="s">
        <v>7</v>
      </c>
      <c r="I73" s="4">
        <f t="shared" si="5"/>
        <v>1.0709230769230769</v>
      </c>
      <c r="J73" s="2">
        <f t="shared" si="6"/>
        <v>0.93377388306277831</v>
      </c>
      <c r="K73" s="61">
        <v>-7.0000000000000007E-2</v>
      </c>
      <c r="L73" s="107">
        <f t="shared" si="7"/>
        <v>1.0009230769230768</v>
      </c>
    </row>
    <row r="74" spans="1:12" s="41" customFormat="1" ht="26.25" customHeight="1" thickBot="1" x14ac:dyDescent="0.45">
      <c r="A74" s="56">
        <v>44218</v>
      </c>
      <c r="B74" s="81">
        <v>530040999</v>
      </c>
      <c r="C74" s="83" t="s">
        <v>267</v>
      </c>
      <c r="D74" s="83" t="s">
        <v>268</v>
      </c>
      <c r="E74" s="83" t="s">
        <v>382</v>
      </c>
      <c r="F74" s="59">
        <v>99000</v>
      </c>
      <c r="G74" s="82">
        <v>112305</v>
      </c>
      <c r="H74" s="40" t="s">
        <v>7</v>
      </c>
      <c r="I74" s="4">
        <f t="shared" si="5"/>
        <v>1.1343939393939393</v>
      </c>
      <c r="J74" s="2">
        <f t="shared" si="6"/>
        <v>0.881527981835181</v>
      </c>
      <c r="K74" s="61">
        <v>-0.13</v>
      </c>
      <c r="L74" s="107">
        <f t="shared" si="7"/>
        <v>1.0043939393939394</v>
      </c>
    </row>
    <row r="75" spans="1:12" s="41" customFormat="1" ht="26.25" customHeight="1" thickBot="1" x14ac:dyDescent="0.45">
      <c r="A75" s="56">
        <v>44225</v>
      </c>
      <c r="B75" s="81">
        <v>530040972</v>
      </c>
      <c r="C75" s="83" t="s">
        <v>269</v>
      </c>
      <c r="D75" s="83" t="s">
        <v>270</v>
      </c>
      <c r="E75" s="83" t="s">
        <v>383</v>
      </c>
      <c r="F75" s="59">
        <v>79000</v>
      </c>
      <c r="G75" s="82">
        <v>62105</v>
      </c>
      <c r="H75" s="40" t="s">
        <v>7</v>
      </c>
      <c r="I75" s="4">
        <f t="shared" si="5"/>
        <v>0.78613924050632911</v>
      </c>
      <c r="J75" s="2">
        <f t="shared" si="6"/>
        <v>1.272039288302069</v>
      </c>
      <c r="K75" s="61">
        <v>0.22</v>
      </c>
      <c r="L75" s="107">
        <f t="shared" si="7"/>
        <v>1.0061392405063292</v>
      </c>
    </row>
    <row r="76" spans="1:12" s="41" customFormat="1" ht="26.25" customHeight="1" thickBot="1" x14ac:dyDescent="0.45">
      <c r="A76" s="56">
        <v>44225</v>
      </c>
      <c r="B76" s="81">
        <v>530032813</v>
      </c>
      <c r="C76" s="83" t="s">
        <v>271</v>
      </c>
      <c r="D76" s="83" t="s">
        <v>272</v>
      </c>
      <c r="E76" s="83" t="s">
        <v>378</v>
      </c>
      <c r="F76" s="59">
        <v>138000</v>
      </c>
      <c r="G76" s="82">
        <v>72215</v>
      </c>
      <c r="H76" s="40" t="s">
        <v>7</v>
      </c>
      <c r="I76" s="4">
        <f t="shared" si="5"/>
        <v>0.52329710144927533</v>
      </c>
      <c r="J76" s="2">
        <f t="shared" si="6"/>
        <v>1.9109603268019109</v>
      </c>
      <c r="K76" s="61">
        <v>0.48</v>
      </c>
      <c r="L76" s="107">
        <f t="shared" si="7"/>
        <v>1.0032971014492753</v>
      </c>
    </row>
    <row r="77" spans="1:12" s="41" customFormat="1" ht="26.25" customHeight="1" thickBot="1" x14ac:dyDescent="0.45">
      <c r="A77" s="56">
        <v>44228</v>
      </c>
      <c r="B77" s="81">
        <v>530035960</v>
      </c>
      <c r="C77" s="83" t="s">
        <v>74</v>
      </c>
      <c r="D77" s="83" t="s">
        <v>273</v>
      </c>
      <c r="E77" s="83" t="s">
        <v>384</v>
      </c>
      <c r="F77" s="59">
        <v>50117</v>
      </c>
      <c r="G77" s="82">
        <v>45490</v>
      </c>
      <c r="H77" s="40" t="s">
        <v>7</v>
      </c>
      <c r="I77" s="4">
        <f t="shared" si="5"/>
        <v>0.90767603807091402</v>
      </c>
      <c r="J77" s="2">
        <f t="shared" si="6"/>
        <v>1.1017146625632006</v>
      </c>
      <c r="K77" s="61">
        <v>0.09</v>
      </c>
      <c r="L77" s="107">
        <f t="shared" si="7"/>
        <v>0.99767603807091398</v>
      </c>
    </row>
    <row r="78" spans="1:12" s="41" customFormat="1" ht="26.25" customHeight="1" thickBot="1" x14ac:dyDescent="0.45">
      <c r="A78" s="56">
        <v>44239</v>
      </c>
      <c r="B78" s="81">
        <v>530033402</v>
      </c>
      <c r="C78" s="83" t="s">
        <v>19</v>
      </c>
      <c r="D78" s="83" t="s">
        <v>274</v>
      </c>
      <c r="E78" s="83" t="s">
        <v>385</v>
      </c>
      <c r="F78" s="59">
        <v>180000</v>
      </c>
      <c r="G78" s="82">
        <v>141155</v>
      </c>
      <c r="H78" s="40" t="s">
        <v>7</v>
      </c>
      <c r="I78" s="4">
        <f t="shared" si="5"/>
        <v>0.78419444444444442</v>
      </c>
      <c r="J78" s="2">
        <f t="shared" si="6"/>
        <v>1.2751939357443944</v>
      </c>
      <c r="K78" s="61">
        <v>0.22</v>
      </c>
      <c r="L78" s="107">
        <f t="shared" si="7"/>
        <v>1.0041944444444444</v>
      </c>
    </row>
    <row r="79" spans="1:12" s="41" customFormat="1" ht="26.25" customHeight="1" thickBot="1" x14ac:dyDescent="0.45">
      <c r="A79" s="56">
        <v>44243</v>
      </c>
      <c r="B79" s="81">
        <v>530040514</v>
      </c>
      <c r="C79" s="83" t="s">
        <v>275</v>
      </c>
      <c r="D79" s="83" t="s">
        <v>276</v>
      </c>
      <c r="E79" s="83" t="s">
        <v>386</v>
      </c>
      <c r="F79" s="59">
        <v>16000</v>
      </c>
      <c r="G79" s="82">
        <v>45255</v>
      </c>
      <c r="H79" s="40" t="s">
        <v>7</v>
      </c>
      <c r="I79" s="4">
        <f t="shared" si="5"/>
        <v>2.8284375000000002</v>
      </c>
      <c r="J79" s="2">
        <f t="shared" si="6"/>
        <v>0.3535520936913048</v>
      </c>
      <c r="K79" s="61">
        <v>-1.83</v>
      </c>
      <c r="L79" s="107">
        <f t="shared" si="7"/>
        <v>0.99843750000000009</v>
      </c>
    </row>
    <row r="80" spans="1:12" s="41" customFormat="1" ht="26.25" customHeight="1" thickBot="1" x14ac:dyDescent="0.45">
      <c r="A80" s="56">
        <v>44246</v>
      </c>
      <c r="B80" s="81">
        <v>530032791</v>
      </c>
      <c r="C80" s="83" t="s">
        <v>277</v>
      </c>
      <c r="D80" s="83" t="s">
        <v>278</v>
      </c>
      <c r="E80" s="83" t="s">
        <v>387</v>
      </c>
      <c r="F80" s="59">
        <v>99000</v>
      </c>
      <c r="G80" s="82">
        <v>88560</v>
      </c>
      <c r="H80" s="40" t="s">
        <v>7</v>
      </c>
      <c r="I80" s="4">
        <f t="shared" si="5"/>
        <v>0.89454545454545453</v>
      </c>
      <c r="J80" s="2">
        <f t="shared" si="6"/>
        <v>1.1178861788617886</v>
      </c>
      <c r="K80" s="61">
        <v>0.11</v>
      </c>
      <c r="L80" s="107">
        <f t="shared" si="7"/>
        <v>1.0045454545454546</v>
      </c>
    </row>
    <row r="81" spans="1:12" s="41" customFormat="1" ht="26.25" customHeight="1" thickBot="1" x14ac:dyDescent="0.45">
      <c r="A81" s="56">
        <v>44251</v>
      </c>
      <c r="B81" s="81">
        <v>530042800</v>
      </c>
      <c r="C81" s="83" t="s">
        <v>279</v>
      </c>
      <c r="D81" s="83" t="s">
        <v>280</v>
      </c>
      <c r="E81" s="83" t="s">
        <v>388</v>
      </c>
      <c r="F81" s="59">
        <v>57500</v>
      </c>
      <c r="G81" s="82">
        <v>54580</v>
      </c>
      <c r="H81" s="40" t="s">
        <v>7</v>
      </c>
      <c r="I81" s="4">
        <f t="shared" si="5"/>
        <v>0.94921739130434779</v>
      </c>
      <c r="J81" s="2">
        <f t="shared" si="6"/>
        <v>1.0534994503481128</v>
      </c>
      <c r="K81" s="61">
        <v>0.05</v>
      </c>
      <c r="L81" s="107">
        <f t="shared" si="7"/>
        <v>0.99921739130434784</v>
      </c>
    </row>
    <row r="82" spans="1:12" s="41" customFormat="1" ht="26.25" customHeight="1" thickBot="1" x14ac:dyDescent="0.45">
      <c r="A82" s="56">
        <v>44252</v>
      </c>
      <c r="B82" s="81">
        <v>530035456</v>
      </c>
      <c r="C82" s="83" t="s">
        <v>281</v>
      </c>
      <c r="D82" s="83" t="s">
        <v>282</v>
      </c>
      <c r="E82" s="83" t="s">
        <v>389</v>
      </c>
      <c r="F82" s="59">
        <v>160000</v>
      </c>
      <c r="G82" s="82">
        <v>160535</v>
      </c>
      <c r="H82" s="40" t="s">
        <v>7</v>
      </c>
      <c r="I82" s="4">
        <f t="shared" si="5"/>
        <v>1.00334375</v>
      </c>
      <c r="J82" s="2">
        <f t="shared" si="6"/>
        <v>0.99666739340330768</v>
      </c>
      <c r="K82" s="61" t="s">
        <v>497</v>
      </c>
      <c r="L82" s="107" t="e">
        <f t="shared" si="7"/>
        <v>#VALUE!</v>
      </c>
    </row>
    <row r="83" spans="1:12" s="41" customFormat="1" ht="26.25" customHeight="1" thickBot="1" x14ac:dyDescent="0.45">
      <c r="A83" s="56">
        <v>44253</v>
      </c>
      <c r="B83" s="81">
        <v>530045273</v>
      </c>
      <c r="C83" s="83" t="s">
        <v>283</v>
      </c>
      <c r="D83" s="83" t="s">
        <v>284</v>
      </c>
      <c r="E83" s="83" t="s">
        <v>390</v>
      </c>
      <c r="F83" s="59">
        <v>72000</v>
      </c>
      <c r="G83" s="82">
        <v>31590</v>
      </c>
      <c r="H83" s="40" t="s">
        <v>7</v>
      </c>
      <c r="I83" s="4">
        <f t="shared" si="5"/>
        <v>0.43874999999999997</v>
      </c>
      <c r="J83" s="2">
        <f t="shared" si="6"/>
        <v>2.2792022792022792</v>
      </c>
      <c r="K83" s="61">
        <v>0.56000000000000005</v>
      </c>
      <c r="L83" s="107">
        <f t="shared" si="7"/>
        <v>0.99875000000000003</v>
      </c>
    </row>
    <row r="84" spans="1:12" s="41" customFormat="1" ht="26.25" customHeight="1" thickBot="1" x14ac:dyDescent="0.45">
      <c r="A84" s="56">
        <v>44258</v>
      </c>
      <c r="B84" s="81">
        <v>530042908</v>
      </c>
      <c r="C84" s="83" t="s">
        <v>285</v>
      </c>
      <c r="D84" s="83" t="s">
        <v>150</v>
      </c>
      <c r="E84" s="83" t="s">
        <v>391</v>
      </c>
      <c r="F84" s="59">
        <v>125000</v>
      </c>
      <c r="G84" s="82">
        <v>87405</v>
      </c>
      <c r="H84" s="40" t="s">
        <v>7</v>
      </c>
      <c r="I84" s="4">
        <f t="shared" si="5"/>
        <v>0.69923999999999997</v>
      </c>
      <c r="J84" s="2">
        <f t="shared" si="6"/>
        <v>1.4301241347748985</v>
      </c>
      <c r="K84" s="61">
        <v>0.3</v>
      </c>
      <c r="L84" s="107">
        <f t="shared" si="7"/>
        <v>0.99923999999999991</v>
      </c>
    </row>
    <row r="85" spans="1:12" s="41" customFormat="1" ht="26.25" customHeight="1" thickBot="1" x14ac:dyDescent="0.45">
      <c r="A85" s="56">
        <v>44259</v>
      </c>
      <c r="B85" s="81">
        <v>530044595</v>
      </c>
      <c r="C85" s="83" t="s">
        <v>41</v>
      </c>
      <c r="D85" s="83" t="s">
        <v>286</v>
      </c>
      <c r="E85" s="83" t="s">
        <v>392</v>
      </c>
      <c r="F85" s="59">
        <v>54000</v>
      </c>
      <c r="G85" s="82">
        <v>45305</v>
      </c>
      <c r="H85" s="40" t="s">
        <v>7</v>
      </c>
      <c r="I85" s="4">
        <f t="shared" si="5"/>
        <v>0.83898148148148144</v>
      </c>
      <c r="J85" s="2">
        <f t="shared" si="6"/>
        <v>1.1919214214766582</v>
      </c>
      <c r="K85" s="61">
        <v>0.16</v>
      </c>
      <c r="L85" s="107">
        <f t="shared" si="7"/>
        <v>0.99898148148148147</v>
      </c>
    </row>
    <row r="86" spans="1:12" s="41" customFormat="1" ht="26.25" customHeight="1" thickBot="1" x14ac:dyDescent="0.45">
      <c r="A86" s="56">
        <v>44264</v>
      </c>
      <c r="B86" s="81">
        <v>530035375</v>
      </c>
      <c r="C86" s="83" t="s">
        <v>287</v>
      </c>
      <c r="D86" s="83" t="s">
        <v>288</v>
      </c>
      <c r="E86" s="83" t="s">
        <v>393</v>
      </c>
      <c r="F86" s="59">
        <v>170000</v>
      </c>
      <c r="G86" s="82">
        <v>96800</v>
      </c>
      <c r="H86" s="40" t="s">
        <v>7</v>
      </c>
      <c r="I86" s="4">
        <f t="shared" si="5"/>
        <v>0.56941176470588239</v>
      </c>
      <c r="J86" s="2">
        <f t="shared" si="6"/>
        <v>1.7561983471074381</v>
      </c>
      <c r="K86" s="61">
        <v>0.43</v>
      </c>
      <c r="L86" s="107">
        <f t="shared" si="7"/>
        <v>0.99941176470588244</v>
      </c>
    </row>
    <row r="87" spans="1:12" s="41" customFormat="1" ht="26.25" customHeight="1" thickBot="1" x14ac:dyDescent="0.45">
      <c r="A87" s="56">
        <v>44267</v>
      </c>
      <c r="B87" s="81">
        <v>530035162</v>
      </c>
      <c r="C87" s="83" t="s">
        <v>289</v>
      </c>
      <c r="D87" s="83" t="s">
        <v>150</v>
      </c>
      <c r="E87" s="83" t="s">
        <v>394</v>
      </c>
      <c r="F87" s="59">
        <v>119000</v>
      </c>
      <c r="G87" s="82">
        <v>82445</v>
      </c>
      <c r="H87" s="40" t="s">
        <v>7</v>
      </c>
      <c r="I87" s="4">
        <f t="shared" si="5"/>
        <v>0.69281512605042017</v>
      </c>
      <c r="J87" s="2">
        <f t="shared" si="6"/>
        <v>1.4433865000909698</v>
      </c>
      <c r="K87" s="61">
        <v>0.31</v>
      </c>
      <c r="L87" s="107">
        <f t="shared" si="7"/>
        <v>1.0028151260504201</v>
      </c>
    </row>
    <row r="88" spans="1:12" s="41" customFormat="1" ht="27" thickBot="1" x14ac:dyDescent="0.45">
      <c r="A88" s="56">
        <v>44273</v>
      </c>
      <c r="B88" s="81">
        <v>530043297</v>
      </c>
      <c r="C88" s="83" t="s">
        <v>290</v>
      </c>
      <c r="D88" s="83" t="s">
        <v>291</v>
      </c>
      <c r="E88" s="83" t="s">
        <v>395</v>
      </c>
      <c r="F88" s="59">
        <v>92500</v>
      </c>
      <c r="G88" s="82">
        <v>112845</v>
      </c>
      <c r="H88" s="40" t="s">
        <v>7</v>
      </c>
      <c r="I88" s="4">
        <f t="shared" si="5"/>
        <v>1.2199459459459459</v>
      </c>
      <c r="J88" s="2">
        <f t="shared" si="6"/>
        <v>0.81970844964331602</v>
      </c>
      <c r="K88" s="61">
        <v>-0.22</v>
      </c>
      <c r="L88" s="107">
        <f t="shared" si="7"/>
        <v>0.99994594594594588</v>
      </c>
    </row>
    <row r="89" spans="1:12" s="41" customFormat="1" ht="29.25" thickBot="1" x14ac:dyDescent="0.45">
      <c r="A89" s="101"/>
      <c r="B89" s="49"/>
      <c r="C89" s="5"/>
      <c r="D89" s="5"/>
      <c r="E89" s="44" t="s">
        <v>25</v>
      </c>
      <c r="F89" s="57"/>
      <c r="G89" s="98" t="s">
        <v>236</v>
      </c>
      <c r="H89" s="31"/>
      <c r="I89" s="26"/>
      <c r="J89" s="3"/>
      <c r="K89" s="61"/>
      <c r="L89" s="107"/>
    </row>
    <row r="90" spans="1:12" s="41" customFormat="1" ht="27" thickBot="1" x14ac:dyDescent="0.45">
      <c r="A90" s="56">
        <v>44285</v>
      </c>
      <c r="B90" s="81">
        <v>530018543</v>
      </c>
      <c r="C90" s="83" t="s">
        <v>292</v>
      </c>
      <c r="D90" s="83" t="s">
        <v>36</v>
      </c>
      <c r="E90" s="83" t="s">
        <v>396</v>
      </c>
      <c r="F90" s="59">
        <v>160000</v>
      </c>
      <c r="G90" s="82">
        <v>93285</v>
      </c>
      <c r="H90" s="40" t="s">
        <v>7</v>
      </c>
      <c r="I90" s="4">
        <f t="shared" si="5"/>
        <v>0.58303125</v>
      </c>
      <c r="J90" s="2">
        <f t="shared" si="6"/>
        <v>1.7151739293562738</v>
      </c>
      <c r="K90" s="61">
        <v>0.42</v>
      </c>
      <c r="L90" s="107">
        <f t="shared" si="7"/>
        <v>1.00303125</v>
      </c>
    </row>
    <row r="91" spans="1:12" s="41" customFormat="1" ht="27" thickBot="1" x14ac:dyDescent="0.45">
      <c r="A91" s="56">
        <v>44298</v>
      </c>
      <c r="B91" s="81">
        <v>530036673</v>
      </c>
      <c r="C91" s="83" t="s">
        <v>293</v>
      </c>
      <c r="D91" s="83" t="s">
        <v>294</v>
      </c>
      <c r="E91" s="83" t="s">
        <v>397</v>
      </c>
      <c r="F91" s="59">
        <v>137000</v>
      </c>
      <c r="G91" s="82">
        <v>132880</v>
      </c>
      <c r="H91" s="40" t="s">
        <v>7</v>
      </c>
      <c r="I91" s="4">
        <f t="shared" si="5"/>
        <v>0.96992700729927006</v>
      </c>
      <c r="J91" s="2">
        <f t="shared" si="6"/>
        <v>1.0310054184226369</v>
      </c>
      <c r="K91" s="61">
        <v>0.03</v>
      </c>
      <c r="L91" s="107">
        <f t="shared" si="7"/>
        <v>0.99992700729927009</v>
      </c>
    </row>
    <row r="92" spans="1:12" s="41" customFormat="1" ht="27" thickBot="1" x14ac:dyDescent="0.45">
      <c r="A92" s="56">
        <v>44300</v>
      </c>
      <c r="B92" s="81">
        <v>530041189</v>
      </c>
      <c r="C92" s="83" t="s">
        <v>20</v>
      </c>
      <c r="D92" s="83" t="s">
        <v>295</v>
      </c>
      <c r="E92" s="83" t="s">
        <v>398</v>
      </c>
      <c r="F92" s="59">
        <v>90000</v>
      </c>
      <c r="G92" s="82">
        <v>77955</v>
      </c>
      <c r="H92" s="40" t="s">
        <v>7</v>
      </c>
      <c r="I92" s="4">
        <f t="shared" si="5"/>
        <v>0.86616666666666664</v>
      </c>
      <c r="J92" s="2">
        <f t="shared" si="6"/>
        <v>1.1545122185876466</v>
      </c>
      <c r="K92" s="61">
        <v>0.13</v>
      </c>
      <c r="L92" s="107">
        <f t="shared" si="7"/>
        <v>0.99616666666666664</v>
      </c>
    </row>
    <row r="93" spans="1:12" s="41" customFormat="1" ht="27" thickBot="1" x14ac:dyDescent="0.45">
      <c r="A93" s="56">
        <v>44305</v>
      </c>
      <c r="B93" s="81">
        <v>530035863</v>
      </c>
      <c r="C93" s="83" t="s">
        <v>296</v>
      </c>
      <c r="D93" s="83" t="s">
        <v>297</v>
      </c>
      <c r="E93" s="83" t="s">
        <v>399</v>
      </c>
      <c r="F93" s="59">
        <v>180000</v>
      </c>
      <c r="G93" s="82">
        <v>129445</v>
      </c>
      <c r="H93" s="40" t="s">
        <v>7</v>
      </c>
      <c r="I93" s="4">
        <f t="shared" si="5"/>
        <v>0.71913888888888888</v>
      </c>
      <c r="J93" s="2">
        <f t="shared" si="6"/>
        <v>1.3905519718799491</v>
      </c>
      <c r="K93" s="61">
        <v>0.28000000000000003</v>
      </c>
      <c r="L93" s="107">
        <f t="shared" si="7"/>
        <v>0.99913888888888891</v>
      </c>
    </row>
    <row r="94" spans="1:12" s="41" customFormat="1" ht="27" thickBot="1" x14ac:dyDescent="0.45">
      <c r="A94" s="56">
        <v>44306</v>
      </c>
      <c r="B94" s="81">
        <v>530035979</v>
      </c>
      <c r="C94" s="83" t="s">
        <v>298</v>
      </c>
      <c r="D94" s="83" t="s">
        <v>299</v>
      </c>
      <c r="E94" s="83" t="s">
        <v>400</v>
      </c>
      <c r="F94" s="59">
        <v>73000</v>
      </c>
      <c r="G94" s="82">
        <v>37015</v>
      </c>
      <c r="H94" s="40" t="s">
        <v>7</v>
      </c>
      <c r="I94" s="4">
        <f t="shared" si="5"/>
        <v>0.50705479452054791</v>
      </c>
      <c r="J94" s="2">
        <f t="shared" si="6"/>
        <v>1.9721734431987032</v>
      </c>
      <c r="K94" s="61">
        <v>0.49</v>
      </c>
      <c r="L94" s="107">
        <f t="shared" si="7"/>
        <v>0.9970547945205479</v>
      </c>
    </row>
    <row r="95" spans="1:12" s="41" customFormat="1" ht="27" thickBot="1" x14ac:dyDescent="0.45">
      <c r="A95" s="56">
        <v>44306</v>
      </c>
      <c r="B95" s="81">
        <v>530042827</v>
      </c>
      <c r="C95" s="83" t="s">
        <v>300</v>
      </c>
      <c r="D95" s="83" t="s">
        <v>301</v>
      </c>
      <c r="E95" s="83" t="s">
        <v>401</v>
      </c>
      <c r="F95" s="59">
        <v>56000</v>
      </c>
      <c r="G95" s="82">
        <v>59090</v>
      </c>
      <c r="H95" s="40" t="s">
        <v>7</v>
      </c>
      <c r="I95" s="4">
        <f t="shared" si="5"/>
        <v>1.0551785714285715</v>
      </c>
      <c r="J95" s="2">
        <f t="shared" si="6"/>
        <v>0.94770688779827383</v>
      </c>
      <c r="K95" s="61">
        <v>-0.06</v>
      </c>
      <c r="L95" s="107">
        <f t="shared" si="7"/>
        <v>0.99517857142857147</v>
      </c>
    </row>
    <row r="96" spans="1:12" s="41" customFormat="1" ht="27" thickBot="1" x14ac:dyDescent="0.45">
      <c r="A96" s="56">
        <v>44315</v>
      </c>
      <c r="B96" s="81">
        <v>530042843</v>
      </c>
      <c r="C96" s="83" t="s">
        <v>302</v>
      </c>
      <c r="D96" s="83" t="s">
        <v>303</v>
      </c>
      <c r="E96" s="83" t="s">
        <v>402</v>
      </c>
      <c r="F96" s="59">
        <v>130000</v>
      </c>
      <c r="G96" s="82">
        <v>83775</v>
      </c>
      <c r="H96" s="40" t="s">
        <v>7</v>
      </c>
      <c r="I96" s="4">
        <f t="shared" si="5"/>
        <v>0.64442307692307688</v>
      </c>
      <c r="J96" s="2">
        <f t="shared" si="6"/>
        <v>1.5517755893763057</v>
      </c>
      <c r="K96" s="61">
        <v>0.36</v>
      </c>
      <c r="L96" s="107">
        <f t="shared" si="7"/>
        <v>1.0044230769230769</v>
      </c>
    </row>
    <row r="97" spans="1:12" s="41" customFormat="1" ht="27" thickBot="1" x14ac:dyDescent="0.45">
      <c r="A97" s="56">
        <v>44317</v>
      </c>
      <c r="B97" s="81">
        <v>530033127</v>
      </c>
      <c r="C97" s="83" t="s">
        <v>304</v>
      </c>
      <c r="D97" s="83" t="s">
        <v>305</v>
      </c>
      <c r="E97" s="83" t="s">
        <v>403</v>
      </c>
      <c r="F97" s="59">
        <v>67500</v>
      </c>
      <c r="G97" s="82">
        <v>84650</v>
      </c>
      <c r="H97" s="40" t="s">
        <v>7</v>
      </c>
      <c r="I97" s="4">
        <f t="shared" si="5"/>
        <v>1.2540740740740741</v>
      </c>
      <c r="J97" s="2">
        <f t="shared" si="6"/>
        <v>0.79740106320141757</v>
      </c>
      <c r="K97" s="61">
        <v>-0.25</v>
      </c>
      <c r="L97" s="107">
        <f t="shared" si="7"/>
        <v>1.0040740740740741</v>
      </c>
    </row>
    <row r="98" spans="1:12" s="41" customFormat="1" ht="27" thickBot="1" x14ac:dyDescent="0.45">
      <c r="A98" s="56">
        <v>44323</v>
      </c>
      <c r="B98" s="81">
        <v>530039796</v>
      </c>
      <c r="C98" s="83" t="s">
        <v>306</v>
      </c>
      <c r="D98" s="83" t="s">
        <v>307</v>
      </c>
      <c r="E98" s="83" t="s">
        <v>404</v>
      </c>
      <c r="F98" s="59">
        <v>101000</v>
      </c>
      <c r="G98" s="82">
        <v>61755</v>
      </c>
      <c r="H98" s="40" t="s">
        <v>7</v>
      </c>
      <c r="I98" s="4">
        <f t="shared" si="5"/>
        <v>0.61143564356435642</v>
      </c>
      <c r="J98" s="2">
        <f t="shared" si="6"/>
        <v>1.6354951016112056</v>
      </c>
      <c r="K98" s="61">
        <v>0.39</v>
      </c>
      <c r="L98" s="107">
        <f t="shared" si="7"/>
        <v>1.0014356435643563</v>
      </c>
    </row>
    <row r="99" spans="1:12" s="41" customFormat="1" ht="27" thickBot="1" x14ac:dyDescent="0.45">
      <c r="A99" s="56">
        <v>44323</v>
      </c>
      <c r="B99" s="81">
        <v>530017830</v>
      </c>
      <c r="C99" s="83" t="s">
        <v>308</v>
      </c>
      <c r="D99" s="83" t="s">
        <v>309</v>
      </c>
      <c r="E99" s="83" t="s">
        <v>405</v>
      </c>
      <c r="F99" s="59">
        <v>262500</v>
      </c>
      <c r="G99" s="82">
        <v>109450</v>
      </c>
      <c r="H99" s="40" t="s">
        <v>7</v>
      </c>
      <c r="I99" s="4">
        <f t="shared" si="5"/>
        <v>0.41695238095238096</v>
      </c>
      <c r="J99" s="2">
        <f t="shared" si="6"/>
        <v>2.3983554134307905</v>
      </c>
      <c r="K99" s="61">
        <v>0.57999999999999996</v>
      </c>
      <c r="L99" s="107">
        <f t="shared" si="7"/>
        <v>0.99695238095238092</v>
      </c>
    </row>
    <row r="100" spans="1:12" s="41" customFormat="1" ht="27" thickBot="1" x14ac:dyDescent="0.45">
      <c r="A100" s="56">
        <v>44326</v>
      </c>
      <c r="B100" s="81">
        <v>530017377</v>
      </c>
      <c r="C100" s="83" t="s">
        <v>22</v>
      </c>
      <c r="D100" s="83" t="s">
        <v>310</v>
      </c>
      <c r="E100" s="83" t="s">
        <v>23</v>
      </c>
      <c r="F100" s="59">
        <v>210000</v>
      </c>
      <c r="G100" s="82">
        <v>106740</v>
      </c>
      <c r="H100" s="40" t="s">
        <v>7</v>
      </c>
      <c r="I100" s="4">
        <f t="shared" si="5"/>
        <v>0.50828571428571434</v>
      </c>
      <c r="J100" s="2">
        <f t="shared" si="6"/>
        <v>1.967397414277684</v>
      </c>
      <c r="K100" s="61">
        <v>0.49</v>
      </c>
      <c r="L100" s="107">
        <f t="shared" si="7"/>
        <v>0.99828571428571433</v>
      </c>
    </row>
    <row r="101" spans="1:12" s="41" customFormat="1" ht="27" thickBot="1" x14ac:dyDescent="0.45">
      <c r="A101" s="56">
        <v>44329</v>
      </c>
      <c r="B101" s="81">
        <v>530040980</v>
      </c>
      <c r="C101" s="83" t="s">
        <v>311</v>
      </c>
      <c r="D101" s="83" t="s">
        <v>312</v>
      </c>
      <c r="E101" s="83" t="s">
        <v>406</v>
      </c>
      <c r="F101" s="59">
        <v>150000</v>
      </c>
      <c r="G101" s="82">
        <v>105220</v>
      </c>
      <c r="H101" s="40" t="s">
        <v>7</v>
      </c>
      <c r="I101" s="4">
        <f t="shared" si="5"/>
        <v>0.70146666666666668</v>
      </c>
      <c r="J101" s="2">
        <f t="shared" si="6"/>
        <v>1.4255844896407528</v>
      </c>
      <c r="K101" s="61">
        <v>0.3</v>
      </c>
      <c r="L101" s="107">
        <f t="shared" si="7"/>
        <v>1.0014666666666667</v>
      </c>
    </row>
    <row r="102" spans="1:12" s="41" customFormat="1" ht="27" thickBot="1" x14ac:dyDescent="0.45">
      <c r="A102" s="56">
        <v>44342</v>
      </c>
      <c r="B102" s="81">
        <v>530039214</v>
      </c>
      <c r="C102" s="83" t="s">
        <v>117</v>
      </c>
      <c r="D102" s="83" t="s">
        <v>313</v>
      </c>
      <c r="E102" s="83" t="s">
        <v>407</v>
      </c>
      <c r="F102" s="59">
        <v>34000</v>
      </c>
      <c r="G102" s="82">
        <v>23610</v>
      </c>
      <c r="H102" s="40" t="s">
        <v>7</v>
      </c>
      <c r="I102" s="4">
        <f t="shared" si="5"/>
        <v>0.69441176470588239</v>
      </c>
      <c r="J102" s="2">
        <f t="shared" si="6"/>
        <v>1.4400677678949598</v>
      </c>
      <c r="K102" s="61">
        <v>0.31</v>
      </c>
      <c r="L102" s="107">
        <f t="shared" si="7"/>
        <v>1.0044117647058823</v>
      </c>
    </row>
    <row r="103" spans="1:12" s="41" customFormat="1" ht="27" thickBot="1" x14ac:dyDescent="0.45">
      <c r="A103" s="56">
        <v>44343</v>
      </c>
      <c r="B103" s="81">
        <v>530041715</v>
      </c>
      <c r="C103" s="83" t="s">
        <v>314</v>
      </c>
      <c r="D103" s="83" t="s">
        <v>315</v>
      </c>
      <c r="E103" s="83" t="s">
        <v>408</v>
      </c>
      <c r="F103" s="59">
        <v>30000</v>
      </c>
      <c r="G103" s="82">
        <v>20640</v>
      </c>
      <c r="H103" s="40" t="s">
        <v>7</v>
      </c>
      <c r="I103" s="4">
        <f t="shared" si="5"/>
        <v>0.68799999999999994</v>
      </c>
      <c r="J103" s="2">
        <f t="shared" si="6"/>
        <v>1.4534883720930232</v>
      </c>
      <c r="K103" s="61">
        <v>0.31</v>
      </c>
      <c r="L103" s="107">
        <f t="shared" si="7"/>
        <v>0.998</v>
      </c>
    </row>
    <row r="104" spans="1:12" s="41" customFormat="1" ht="27" thickBot="1" x14ac:dyDescent="0.45">
      <c r="A104" s="56">
        <v>44343</v>
      </c>
      <c r="B104" s="81">
        <v>530018993</v>
      </c>
      <c r="C104" s="83" t="s">
        <v>316</v>
      </c>
      <c r="D104" s="83" t="s">
        <v>317</v>
      </c>
      <c r="E104" s="83" t="s">
        <v>409</v>
      </c>
      <c r="F104" s="59">
        <v>199900</v>
      </c>
      <c r="G104" s="82">
        <v>143015</v>
      </c>
      <c r="H104" s="40" t="s">
        <v>7</v>
      </c>
      <c r="I104" s="4">
        <f t="shared" si="5"/>
        <v>0.71543271635817907</v>
      </c>
      <c r="J104" s="2">
        <f t="shared" si="6"/>
        <v>1.3977554801943852</v>
      </c>
      <c r="K104" s="61">
        <v>0.28000000000000003</v>
      </c>
      <c r="L104" s="107">
        <f t="shared" si="7"/>
        <v>0.99543271635817909</v>
      </c>
    </row>
    <row r="105" spans="1:12" s="41" customFormat="1" ht="27" thickBot="1" x14ac:dyDescent="0.45">
      <c r="A105" s="56">
        <v>44344</v>
      </c>
      <c r="B105" s="81">
        <v>530042711</v>
      </c>
      <c r="C105" s="83" t="s">
        <v>318</v>
      </c>
      <c r="D105" s="83" t="s">
        <v>319</v>
      </c>
      <c r="E105" s="83" t="s">
        <v>410</v>
      </c>
      <c r="F105" s="59">
        <v>135000</v>
      </c>
      <c r="G105" s="82">
        <v>86590</v>
      </c>
      <c r="H105" s="40" t="s">
        <v>7</v>
      </c>
      <c r="I105" s="4">
        <f t="shared" si="5"/>
        <v>0.64140740740740743</v>
      </c>
      <c r="J105" s="2">
        <f t="shared" si="6"/>
        <v>1.559071486314817</v>
      </c>
      <c r="K105" s="61">
        <v>0.36</v>
      </c>
      <c r="L105" s="107">
        <f t="shared" si="7"/>
        <v>1.0014074074074073</v>
      </c>
    </row>
    <row r="106" spans="1:12" s="41" customFormat="1" ht="27" thickBot="1" x14ac:dyDescent="0.45">
      <c r="A106" s="56">
        <v>44348</v>
      </c>
      <c r="B106" s="81">
        <v>530042827</v>
      </c>
      <c r="C106" s="83" t="s">
        <v>301</v>
      </c>
      <c r="D106" s="83" t="s">
        <v>320</v>
      </c>
      <c r="E106" s="83" t="s">
        <v>401</v>
      </c>
      <c r="F106" s="59">
        <v>110000</v>
      </c>
      <c r="G106" s="82">
        <v>59090</v>
      </c>
      <c r="H106" s="40" t="s">
        <v>7</v>
      </c>
      <c r="I106" s="4">
        <f t="shared" si="5"/>
        <v>0.5371818181818182</v>
      </c>
      <c r="J106" s="2">
        <f t="shared" si="6"/>
        <v>1.8615671010323236</v>
      </c>
      <c r="K106" s="61">
        <v>0.46</v>
      </c>
      <c r="L106" s="107">
        <f t="shared" si="7"/>
        <v>0.99718181818181817</v>
      </c>
    </row>
    <row r="107" spans="1:12" s="41" customFormat="1" ht="27" thickBot="1" x14ac:dyDescent="0.45">
      <c r="A107" s="56">
        <v>44349</v>
      </c>
      <c r="B107" s="81">
        <v>530043319</v>
      </c>
      <c r="C107" s="83" t="s">
        <v>83</v>
      </c>
      <c r="D107" s="83" t="s">
        <v>321</v>
      </c>
      <c r="E107" s="83" t="s">
        <v>411</v>
      </c>
      <c r="F107" s="59">
        <v>53000</v>
      </c>
      <c r="G107" s="82">
        <v>57185</v>
      </c>
      <c r="H107" s="40" t="s">
        <v>7</v>
      </c>
      <c r="I107" s="4">
        <f t="shared" si="5"/>
        <v>1.0789622641509433</v>
      </c>
      <c r="J107" s="2">
        <f t="shared" si="6"/>
        <v>0.92681647285127222</v>
      </c>
      <c r="K107" s="61">
        <v>-0.08</v>
      </c>
      <c r="L107" s="107">
        <f t="shared" si="7"/>
        <v>0.99896226415094336</v>
      </c>
    </row>
    <row r="108" spans="1:12" s="41" customFormat="1" ht="27" thickBot="1" x14ac:dyDescent="0.45">
      <c r="A108" s="56">
        <v>44354</v>
      </c>
      <c r="B108" s="81">
        <v>530032953</v>
      </c>
      <c r="C108" s="83" t="s">
        <v>322</v>
      </c>
      <c r="D108" s="83" t="s">
        <v>323</v>
      </c>
      <c r="E108" s="83" t="s">
        <v>412</v>
      </c>
      <c r="F108" s="59">
        <v>145000</v>
      </c>
      <c r="G108" s="82">
        <v>88580</v>
      </c>
      <c r="H108" s="40" t="s">
        <v>7</v>
      </c>
      <c r="I108" s="4">
        <f t="shared" ref="I108:I109" si="8">(G108/F108)</f>
        <v>0.61089655172413793</v>
      </c>
      <c r="J108" s="2">
        <f t="shared" ref="J108:J109" si="9">F108/G108</f>
        <v>1.6369383608037933</v>
      </c>
      <c r="K108" s="61">
        <v>0.39</v>
      </c>
      <c r="L108" s="107">
        <f t="shared" si="7"/>
        <v>1.0008965517241379</v>
      </c>
    </row>
    <row r="109" spans="1:12" s="41" customFormat="1" ht="27" thickBot="1" x14ac:dyDescent="0.45">
      <c r="A109" s="56">
        <v>44368</v>
      </c>
      <c r="B109" s="81">
        <v>530034220</v>
      </c>
      <c r="C109" s="83" t="s">
        <v>324</v>
      </c>
      <c r="D109" s="83" t="s">
        <v>325</v>
      </c>
      <c r="E109" s="83" t="s">
        <v>413</v>
      </c>
      <c r="F109" s="59">
        <v>119000</v>
      </c>
      <c r="G109" s="82">
        <v>63135</v>
      </c>
      <c r="H109" s="40" t="s">
        <v>7</v>
      </c>
      <c r="I109" s="4">
        <f t="shared" si="8"/>
        <v>0.53054621848739492</v>
      </c>
      <c r="J109" s="2">
        <f t="shared" si="9"/>
        <v>1.8848499247643937</v>
      </c>
      <c r="K109" s="61">
        <v>0.47</v>
      </c>
      <c r="L109" s="107">
        <f t="shared" si="7"/>
        <v>1.0005462184873948</v>
      </c>
    </row>
    <row r="110" spans="1:12" s="41" customFormat="1" ht="27" thickBot="1" x14ac:dyDescent="0.45">
      <c r="A110" s="56">
        <v>44370</v>
      </c>
      <c r="B110" s="81">
        <v>530032937</v>
      </c>
      <c r="C110" s="83" t="s">
        <v>17</v>
      </c>
      <c r="D110" s="83" t="s">
        <v>316</v>
      </c>
      <c r="E110" s="83" t="s">
        <v>414</v>
      </c>
      <c r="F110" s="59">
        <v>300000</v>
      </c>
      <c r="G110" s="82">
        <v>237265</v>
      </c>
      <c r="H110" s="40" t="s">
        <v>7</v>
      </c>
      <c r="I110" s="4">
        <f t="shared" si="5"/>
        <v>0.79088333333333338</v>
      </c>
      <c r="J110" s="2">
        <f t="shared" si="6"/>
        <v>1.2644089941626451</v>
      </c>
      <c r="K110" s="61">
        <v>0.21</v>
      </c>
      <c r="L110" s="107">
        <f t="shared" si="7"/>
        <v>1.0008833333333333</v>
      </c>
    </row>
    <row r="111" spans="1:12" s="41" customFormat="1" ht="27" thickBot="1" x14ac:dyDescent="0.45">
      <c r="A111" s="56">
        <v>44376</v>
      </c>
      <c r="B111" s="81">
        <v>530035626</v>
      </c>
      <c r="C111" s="83" t="s">
        <v>16</v>
      </c>
      <c r="D111" s="83" t="s">
        <v>326</v>
      </c>
      <c r="E111" s="83" t="s">
        <v>415</v>
      </c>
      <c r="F111" s="59">
        <v>250000</v>
      </c>
      <c r="G111" s="82">
        <v>185525</v>
      </c>
      <c r="H111" s="40" t="s">
        <v>7</v>
      </c>
      <c r="I111" s="4">
        <f t="shared" si="5"/>
        <v>0.74209999999999998</v>
      </c>
      <c r="J111" s="2">
        <f t="shared" si="6"/>
        <v>1.3475272874275703</v>
      </c>
      <c r="K111" s="61">
        <v>0.26</v>
      </c>
      <c r="L111" s="107">
        <f t="shared" si="7"/>
        <v>1.0021</v>
      </c>
    </row>
    <row r="112" spans="1:12" s="41" customFormat="1" ht="26.25" customHeight="1" thickBot="1" x14ac:dyDescent="0.45">
      <c r="A112" s="56">
        <v>44389</v>
      </c>
      <c r="B112" s="81">
        <v>530039117</v>
      </c>
      <c r="C112" s="83" t="s">
        <v>327</v>
      </c>
      <c r="D112" s="83" t="s">
        <v>328</v>
      </c>
      <c r="E112" s="83" t="s">
        <v>416</v>
      </c>
      <c r="F112" s="59">
        <v>84900</v>
      </c>
      <c r="G112" s="82">
        <v>54370</v>
      </c>
      <c r="H112" s="40" t="s">
        <v>7</v>
      </c>
      <c r="I112" s="4">
        <f t="shared" si="5"/>
        <v>0.64040047114252063</v>
      </c>
      <c r="J112" s="2">
        <f t="shared" si="6"/>
        <v>1.5615228986573477</v>
      </c>
      <c r="K112" s="61">
        <v>0.36</v>
      </c>
      <c r="L112" s="107">
        <f t="shared" si="7"/>
        <v>1.0004004711425205</v>
      </c>
    </row>
    <row r="113" spans="1:12" s="41" customFormat="1" ht="26.25" customHeight="1" thickBot="1" x14ac:dyDescent="0.45">
      <c r="A113" s="56">
        <v>44393</v>
      </c>
      <c r="B113" s="81">
        <v>530041057</v>
      </c>
      <c r="C113" s="84" t="s">
        <v>329</v>
      </c>
      <c r="D113" s="83" t="s">
        <v>330</v>
      </c>
      <c r="E113" s="83" t="s">
        <v>417</v>
      </c>
      <c r="F113" s="59">
        <v>75000</v>
      </c>
      <c r="G113" s="82">
        <v>81190</v>
      </c>
      <c r="H113" s="40" t="s">
        <v>7</v>
      </c>
      <c r="I113" s="4">
        <f t="shared" si="5"/>
        <v>1.0825333333333333</v>
      </c>
      <c r="J113" s="2">
        <f t="shared" si="6"/>
        <v>0.92375908363098902</v>
      </c>
      <c r="K113" s="61">
        <v>-0.08</v>
      </c>
      <c r="L113" s="107">
        <f t="shared" si="7"/>
        <v>1.0025333333333333</v>
      </c>
    </row>
    <row r="114" spans="1:12" s="41" customFormat="1" ht="26.25" customHeight="1" thickBot="1" x14ac:dyDescent="0.45">
      <c r="A114" s="56">
        <v>44424</v>
      </c>
      <c r="B114" s="81">
        <v>530034530</v>
      </c>
      <c r="C114" s="83" t="s">
        <v>331</v>
      </c>
      <c r="D114" s="83" t="s">
        <v>332</v>
      </c>
      <c r="E114" s="83" t="s">
        <v>418</v>
      </c>
      <c r="F114" s="59">
        <v>135000</v>
      </c>
      <c r="G114" s="82">
        <v>91685</v>
      </c>
      <c r="H114" s="40" t="s">
        <v>7</v>
      </c>
      <c r="I114" s="4">
        <f t="shared" si="5"/>
        <v>0.67914814814814817</v>
      </c>
      <c r="J114" s="2">
        <f t="shared" si="6"/>
        <v>1.4724327861700388</v>
      </c>
      <c r="K114" s="61">
        <v>0.32</v>
      </c>
      <c r="L114" s="107">
        <f t="shared" si="7"/>
        <v>0.99914814814814812</v>
      </c>
    </row>
    <row r="115" spans="1:12" s="41" customFormat="1" ht="26.25" customHeight="1" thickBot="1" x14ac:dyDescent="0.45">
      <c r="A115" s="56">
        <v>44425</v>
      </c>
      <c r="B115" s="81">
        <v>530044579</v>
      </c>
      <c r="C115" s="83" t="s">
        <v>333</v>
      </c>
      <c r="D115" s="83" t="s">
        <v>334</v>
      </c>
      <c r="E115" s="83" t="s">
        <v>419</v>
      </c>
      <c r="F115" s="59">
        <v>135000</v>
      </c>
      <c r="G115" s="82">
        <v>111775</v>
      </c>
      <c r="H115" s="40" t="s">
        <v>7</v>
      </c>
      <c r="I115" s="4">
        <f t="shared" si="5"/>
        <v>0.82796296296296301</v>
      </c>
      <c r="J115" s="2">
        <f t="shared" si="6"/>
        <v>1.2077834936255871</v>
      </c>
      <c r="K115" s="61">
        <v>0.17</v>
      </c>
      <c r="L115" s="107">
        <f t="shared" si="7"/>
        <v>0.99796296296296305</v>
      </c>
    </row>
    <row r="116" spans="1:12" s="41" customFormat="1" ht="27" thickBot="1" x14ac:dyDescent="0.45">
      <c r="A116" s="56">
        <v>44425</v>
      </c>
      <c r="B116" s="81">
        <v>530036339</v>
      </c>
      <c r="C116" s="83" t="s">
        <v>335</v>
      </c>
      <c r="D116" s="83" t="s">
        <v>336</v>
      </c>
      <c r="E116" s="83" t="s">
        <v>420</v>
      </c>
      <c r="F116" s="59">
        <v>40000</v>
      </c>
      <c r="G116" s="82">
        <v>39315</v>
      </c>
      <c r="H116" s="40" t="s">
        <v>7</v>
      </c>
      <c r="I116" s="4">
        <f t="shared" si="5"/>
        <v>0.98287500000000005</v>
      </c>
      <c r="J116" s="2">
        <f t="shared" si="6"/>
        <v>1.0174233753020476</v>
      </c>
      <c r="K116" s="61">
        <v>0.02</v>
      </c>
      <c r="L116" s="107">
        <f t="shared" si="7"/>
        <v>1.002875</v>
      </c>
    </row>
    <row r="117" spans="1:12" ht="27" thickBot="1" x14ac:dyDescent="0.45">
      <c r="A117" s="56">
        <v>44426</v>
      </c>
      <c r="B117" s="81">
        <v>530043068</v>
      </c>
      <c r="C117" s="83" t="s">
        <v>337</v>
      </c>
      <c r="D117" s="83" t="s">
        <v>338</v>
      </c>
      <c r="E117" s="83" t="s">
        <v>421</v>
      </c>
      <c r="F117" s="59">
        <v>157500</v>
      </c>
      <c r="G117" s="82">
        <v>149750</v>
      </c>
      <c r="H117" s="40" t="s">
        <v>7</v>
      </c>
      <c r="I117" s="4">
        <f t="shared" ref="I117:I118" si="10">(G117/F117)</f>
        <v>0.95079365079365075</v>
      </c>
      <c r="J117" s="2">
        <f t="shared" ref="J117:J118" si="11">F117/G117</f>
        <v>1.0517529215358932</v>
      </c>
      <c r="K117" s="61">
        <v>0.05</v>
      </c>
      <c r="L117" s="107">
        <f t="shared" si="7"/>
        <v>1.0007936507936508</v>
      </c>
    </row>
    <row r="118" spans="1:12" s="41" customFormat="1" ht="27" customHeight="1" thickBot="1" x14ac:dyDescent="0.45">
      <c r="A118" s="56">
        <v>44432</v>
      </c>
      <c r="B118" s="81">
        <v>530042487</v>
      </c>
      <c r="C118" s="83" t="s">
        <v>339</v>
      </c>
      <c r="D118" s="83" t="s">
        <v>340</v>
      </c>
      <c r="E118" s="83" t="s">
        <v>422</v>
      </c>
      <c r="F118" s="59">
        <v>128000</v>
      </c>
      <c r="G118" s="82">
        <v>64750</v>
      </c>
      <c r="H118" s="40" t="s">
        <v>7</v>
      </c>
      <c r="I118" s="4">
        <f t="shared" si="10"/>
        <v>0.505859375</v>
      </c>
      <c r="J118" s="2">
        <f t="shared" si="11"/>
        <v>1.9768339768339769</v>
      </c>
      <c r="K118" s="61">
        <v>0.49</v>
      </c>
      <c r="L118" s="107">
        <f t="shared" si="7"/>
        <v>0.99585937499999999</v>
      </c>
    </row>
    <row r="119" spans="1:12" s="41" customFormat="1" ht="27" customHeight="1" thickBot="1" x14ac:dyDescent="0.45">
      <c r="A119" s="56">
        <v>44432</v>
      </c>
      <c r="B119" s="81">
        <v>530042347</v>
      </c>
      <c r="C119" s="83" t="s">
        <v>341</v>
      </c>
      <c r="D119" s="83" t="s">
        <v>342</v>
      </c>
      <c r="E119" s="83" t="s">
        <v>423</v>
      </c>
      <c r="F119" s="59">
        <v>125000</v>
      </c>
      <c r="G119" s="82">
        <v>88565</v>
      </c>
      <c r="H119" s="40" t="s">
        <v>7</v>
      </c>
      <c r="I119" s="4">
        <f t="shared" si="5"/>
        <v>0.70852000000000004</v>
      </c>
      <c r="J119" s="2">
        <f t="shared" si="6"/>
        <v>1.4113927623779146</v>
      </c>
      <c r="K119" s="61">
        <v>0.28999999999999998</v>
      </c>
      <c r="L119" s="107">
        <f t="shared" si="7"/>
        <v>0.99852000000000007</v>
      </c>
    </row>
    <row r="120" spans="1:12" s="41" customFormat="1" ht="26.25" customHeight="1" thickBot="1" x14ac:dyDescent="0.45">
      <c r="A120" s="56">
        <v>44433</v>
      </c>
      <c r="B120" s="81">
        <v>530032570</v>
      </c>
      <c r="C120" s="83" t="s">
        <v>343</v>
      </c>
      <c r="D120" s="83" t="s">
        <v>301</v>
      </c>
      <c r="E120" s="83" t="s">
        <v>424</v>
      </c>
      <c r="F120" s="59">
        <v>65000</v>
      </c>
      <c r="G120" s="82">
        <v>52260</v>
      </c>
      <c r="H120" s="40" t="s">
        <v>7</v>
      </c>
      <c r="I120" s="4">
        <f t="shared" si="5"/>
        <v>0.80400000000000005</v>
      </c>
      <c r="J120" s="2">
        <f t="shared" si="6"/>
        <v>1.2437810945273631</v>
      </c>
      <c r="K120" s="61">
        <v>0.2</v>
      </c>
      <c r="L120" s="107">
        <f t="shared" si="7"/>
        <v>1.004</v>
      </c>
    </row>
    <row r="121" spans="1:12" s="41" customFormat="1" ht="26.25" customHeight="1" thickBot="1" x14ac:dyDescent="0.45">
      <c r="A121" s="56">
        <v>44433</v>
      </c>
      <c r="B121" s="81">
        <v>530042134</v>
      </c>
      <c r="C121" s="83" t="s">
        <v>154</v>
      </c>
      <c r="D121" s="83" t="s">
        <v>344</v>
      </c>
      <c r="E121" s="83" t="s">
        <v>425</v>
      </c>
      <c r="F121" s="59">
        <v>74900</v>
      </c>
      <c r="G121" s="82">
        <v>34305</v>
      </c>
      <c r="H121" s="40" t="s">
        <v>7</v>
      </c>
      <c r="I121" s="4">
        <f t="shared" si="5"/>
        <v>0.45801068090787717</v>
      </c>
      <c r="J121" s="2">
        <f t="shared" si="6"/>
        <v>2.1833551960355635</v>
      </c>
      <c r="K121" s="61">
        <v>0.54</v>
      </c>
      <c r="L121" s="107">
        <f t="shared" si="7"/>
        <v>0.99801068090787726</v>
      </c>
    </row>
    <row r="122" spans="1:12" s="41" customFormat="1" ht="26.25" customHeight="1" thickBot="1" x14ac:dyDescent="0.45">
      <c r="A122" s="56">
        <v>44438</v>
      </c>
      <c r="B122" s="81">
        <v>530035111</v>
      </c>
      <c r="C122" s="83" t="s">
        <v>345</v>
      </c>
      <c r="D122" s="83" t="s">
        <v>346</v>
      </c>
      <c r="E122" s="83" t="s">
        <v>426</v>
      </c>
      <c r="F122" s="59">
        <v>173000</v>
      </c>
      <c r="G122" s="82">
        <v>93320</v>
      </c>
      <c r="H122" s="40" t="s">
        <v>7</v>
      </c>
      <c r="I122" s="4">
        <f t="shared" si="5"/>
        <v>0.53942196531791908</v>
      </c>
      <c r="J122" s="2">
        <f t="shared" si="6"/>
        <v>1.853836262323189</v>
      </c>
      <c r="K122" s="61">
        <v>0.46</v>
      </c>
      <c r="L122" s="107">
        <f t="shared" si="7"/>
        <v>0.99942196531791905</v>
      </c>
    </row>
    <row r="123" spans="1:12" s="41" customFormat="1" ht="27" thickBot="1" x14ac:dyDescent="0.45">
      <c r="A123" s="56">
        <v>44439</v>
      </c>
      <c r="B123" s="81">
        <v>530039680</v>
      </c>
      <c r="C123" s="83" t="s">
        <v>83</v>
      </c>
      <c r="D123" s="83" t="s">
        <v>345</v>
      </c>
      <c r="E123" s="83" t="s">
        <v>427</v>
      </c>
      <c r="F123" s="59">
        <v>65000</v>
      </c>
      <c r="G123" s="82">
        <v>46605</v>
      </c>
      <c r="H123" s="40" t="s">
        <v>7</v>
      </c>
      <c r="I123" s="4">
        <f t="shared" si="5"/>
        <v>0.71699999999999997</v>
      </c>
      <c r="J123" s="2">
        <f t="shared" si="6"/>
        <v>1.394700139470014</v>
      </c>
      <c r="K123" s="61">
        <v>0.28000000000000003</v>
      </c>
      <c r="L123" s="107">
        <f t="shared" si="7"/>
        <v>0.997</v>
      </c>
    </row>
    <row r="124" spans="1:12" s="41" customFormat="1" ht="27" customHeight="1" thickBot="1" x14ac:dyDescent="0.45">
      <c r="A124" s="56">
        <v>44439</v>
      </c>
      <c r="B124" s="81">
        <v>530031957</v>
      </c>
      <c r="C124" s="83" t="s">
        <v>347</v>
      </c>
      <c r="D124" s="83" t="s">
        <v>348</v>
      </c>
      <c r="E124" s="83" t="s">
        <v>428</v>
      </c>
      <c r="F124" s="59">
        <v>41000</v>
      </c>
      <c r="G124" s="82">
        <v>38630</v>
      </c>
      <c r="H124" s="40" t="s">
        <v>7</v>
      </c>
      <c r="I124" s="4">
        <f t="shared" ref="I124:I125" si="12">(G124/F124)</f>
        <v>0.94219512195121946</v>
      </c>
      <c r="J124" s="2">
        <f t="shared" ref="J124:J125" si="13">F124/G124</f>
        <v>1.0613512813875225</v>
      </c>
      <c r="K124" s="61">
        <v>0.06</v>
      </c>
      <c r="L124" s="107">
        <f t="shared" si="7"/>
        <v>1.0021951219512195</v>
      </c>
    </row>
    <row r="125" spans="1:12" s="41" customFormat="1" ht="27" customHeight="1" thickBot="1" x14ac:dyDescent="0.45">
      <c r="A125" s="56">
        <v>44441</v>
      </c>
      <c r="B125" s="81">
        <v>530042320</v>
      </c>
      <c r="C125" s="83" t="s">
        <v>349</v>
      </c>
      <c r="D125" s="83" t="s">
        <v>350</v>
      </c>
      <c r="E125" s="83" t="s">
        <v>429</v>
      </c>
      <c r="F125" s="59">
        <v>79000</v>
      </c>
      <c r="G125" s="82">
        <v>59965</v>
      </c>
      <c r="H125" s="40" t="s">
        <v>7</v>
      </c>
      <c r="I125" s="4">
        <f t="shared" si="12"/>
        <v>0.75905063291139241</v>
      </c>
      <c r="J125" s="2">
        <f t="shared" si="13"/>
        <v>1.3174351705161345</v>
      </c>
      <c r="K125" s="61">
        <v>0.24</v>
      </c>
      <c r="L125" s="107">
        <f t="shared" si="7"/>
        <v>0.9990506329113924</v>
      </c>
    </row>
    <row r="126" spans="1:12" s="41" customFormat="1" ht="26.25" customHeight="1" thickBot="1" x14ac:dyDescent="0.45">
      <c r="A126" s="56">
        <v>44446</v>
      </c>
      <c r="B126" s="81">
        <v>530032961</v>
      </c>
      <c r="C126" s="83" t="s">
        <v>351</v>
      </c>
      <c r="D126" s="83" t="s">
        <v>352</v>
      </c>
      <c r="E126" s="83" t="s">
        <v>430</v>
      </c>
      <c r="F126" s="59">
        <v>119000</v>
      </c>
      <c r="G126" s="82">
        <v>73590</v>
      </c>
      <c r="H126" s="40" t="s">
        <v>7</v>
      </c>
      <c r="I126" s="4">
        <f t="shared" si="5"/>
        <v>0.61840336134453777</v>
      </c>
      <c r="J126" s="2">
        <f t="shared" si="6"/>
        <v>1.6170675363500475</v>
      </c>
      <c r="K126" s="61">
        <v>0.38</v>
      </c>
      <c r="L126" s="107">
        <f t="shared" si="7"/>
        <v>0.99840336134453778</v>
      </c>
    </row>
    <row r="127" spans="1:12" s="41" customFormat="1" ht="26.25" customHeight="1" thickBot="1" x14ac:dyDescent="0.45">
      <c r="A127" s="56">
        <v>44449</v>
      </c>
      <c r="B127" s="81">
        <v>530036436</v>
      </c>
      <c r="C127" s="83" t="s">
        <v>353</v>
      </c>
      <c r="D127" s="83" t="s">
        <v>354</v>
      </c>
      <c r="E127" s="83" t="s">
        <v>431</v>
      </c>
      <c r="F127" s="59">
        <v>65000</v>
      </c>
      <c r="G127" s="82">
        <v>43170</v>
      </c>
      <c r="H127" s="40" t="s">
        <v>7</v>
      </c>
      <c r="I127" s="4">
        <f t="shared" si="5"/>
        <v>0.66415384615384621</v>
      </c>
      <c r="J127" s="2">
        <f t="shared" si="6"/>
        <v>1.5056752374334028</v>
      </c>
      <c r="K127" s="61">
        <v>0.34</v>
      </c>
      <c r="L127" s="107">
        <f t="shared" si="7"/>
        <v>1.0041538461538462</v>
      </c>
    </row>
    <row r="128" spans="1:12" s="41" customFormat="1" ht="26.25" customHeight="1" thickBot="1" x14ac:dyDescent="0.45">
      <c r="A128" s="56">
        <v>44449</v>
      </c>
      <c r="B128" s="81">
        <v>530041685</v>
      </c>
      <c r="C128" s="83" t="s">
        <v>355</v>
      </c>
      <c r="D128" s="83" t="s">
        <v>356</v>
      </c>
      <c r="E128" s="83" t="s">
        <v>432</v>
      </c>
      <c r="F128" s="59">
        <v>38724</v>
      </c>
      <c r="G128" s="82">
        <v>49610</v>
      </c>
      <c r="H128" s="40" t="s">
        <v>7</v>
      </c>
      <c r="I128" s="4">
        <f t="shared" si="5"/>
        <v>1.2811176531350068</v>
      </c>
      <c r="J128" s="2">
        <f t="shared" si="6"/>
        <v>0.78056843378351137</v>
      </c>
      <c r="K128" s="61">
        <v>-0.28000000000000003</v>
      </c>
      <c r="L128" s="107">
        <f t="shared" si="7"/>
        <v>1.0011176531350068</v>
      </c>
    </row>
    <row r="129" spans="1:12" s="41" customFormat="1" ht="26.25" customHeight="1" thickBot="1" x14ac:dyDescent="0.45">
      <c r="A129" s="56">
        <v>44454</v>
      </c>
      <c r="B129" s="81">
        <v>530042517</v>
      </c>
      <c r="C129" s="83" t="s">
        <v>180</v>
      </c>
      <c r="D129" s="83" t="s">
        <v>357</v>
      </c>
      <c r="E129" s="83" t="s">
        <v>433</v>
      </c>
      <c r="F129" s="59">
        <v>118000</v>
      </c>
      <c r="G129" s="82">
        <v>73315</v>
      </c>
      <c r="H129" s="40" t="s">
        <v>7</v>
      </c>
      <c r="I129" s="4">
        <f t="shared" si="5"/>
        <v>0.62131355932203391</v>
      </c>
      <c r="J129" s="2">
        <f t="shared" si="6"/>
        <v>1.609493282411512</v>
      </c>
      <c r="K129" s="61">
        <v>0.38</v>
      </c>
      <c r="L129" s="107">
        <f t="shared" si="7"/>
        <v>1.0013135593220339</v>
      </c>
    </row>
    <row r="130" spans="1:12" s="42" customFormat="1" ht="26.25" customHeight="1" thickBot="1" x14ac:dyDescent="0.45">
      <c r="A130" s="56">
        <v>44455</v>
      </c>
      <c r="B130" s="81">
        <v>530045737</v>
      </c>
      <c r="C130" s="83" t="s">
        <v>358</v>
      </c>
      <c r="D130" s="83" t="s">
        <v>359</v>
      </c>
      <c r="E130" s="83" t="s">
        <v>434</v>
      </c>
      <c r="F130" s="59">
        <v>55000</v>
      </c>
      <c r="G130" s="82">
        <v>28170</v>
      </c>
      <c r="H130" s="40" t="s">
        <v>7</v>
      </c>
      <c r="I130" s="4">
        <f t="shared" si="5"/>
        <v>0.51218181818181818</v>
      </c>
      <c r="J130" s="2">
        <f t="shared" si="6"/>
        <v>1.9524316648917288</v>
      </c>
      <c r="K130" s="66">
        <v>0.49</v>
      </c>
      <c r="L130" s="107">
        <f t="shared" si="7"/>
        <v>1.0021818181818181</v>
      </c>
    </row>
    <row r="131" spans="1:12" s="21" customFormat="1" ht="26.25" customHeight="1" thickBot="1" x14ac:dyDescent="0.45">
      <c r="A131" s="56">
        <v>44463</v>
      </c>
      <c r="B131" s="81">
        <v>530041014</v>
      </c>
      <c r="C131" s="83" t="s">
        <v>360</v>
      </c>
      <c r="D131" s="83" t="s">
        <v>361</v>
      </c>
      <c r="E131" s="83" t="s">
        <v>435</v>
      </c>
      <c r="F131" s="59">
        <v>80000</v>
      </c>
      <c r="G131" s="82">
        <v>48105</v>
      </c>
      <c r="H131" s="40" t="s">
        <v>7</v>
      </c>
      <c r="I131" s="4">
        <f t="shared" si="5"/>
        <v>0.60131250000000003</v>
      </c>
      <c r="J131" s="2">
        <f t="shared" si="6"/>
        <v>1.6630287911859474</v>
      </c>
      <c r="K131" s="63">
        <v>0.4</v>
      </c>
      <c r="L131" s="107">
        <f t="shared" si="7"/>
        <v>1.0013125</v>
      </c>
    </row>
    <row r="132" spans="1:12" s="41" customFormat="1" ht="26.25" customHeight="1" thickBot="1" x14ac:dyDescent="0.45">
      <c r="A132" s="56">
        <v>44469</v>
      </c>
      <c r="B132" s="81">
        <v>530041073</v>
      </c>
      <c r="C132" s="83" t="s">
        <v>362</v>
      </c>
      <c r="D132" s="83" t="s">
        <v>363</v>
      </c>
      <c r="E132" s="83" t="s">
        <v>436</v>
      </c>
      <c r="F132" s="59">
        <v>120000</v>
      </c>
      <c r="G132" s="82">
        <v>53610</v>
      </c>
      <c r="H132" s="40" t="s">
        <v>7</v>
      </c>
      <c r="I132" s="4">
        <f t="shared" si="5"/>
        <v>0.44674999999999998</v>
      </c>
      <c r="J132" s="2">
        <f t="shared" si="6"/>
        <v>2.2383883603805259</v>
      </c>
      <c r="K132" s="61">
        <v>0.55000000000000004</v>
      </c>
      <c r="L132" s="107">
        <f t="shared" si="7"/>
        <v>0.99675000000000002</v>
      </c>
    </row>
    <row r="133" spans="1:12" s="41" customFormat="1" ht="26.25" customHeight="1" thickBot="1" x14ac:dyDescent="0.45">
      <c r="A133" s="56">
        <v>44469</v>
      </c>
      <c r="B133" s="81">
        <v>530035545</v>
      </c>
      <c r="C133" s="83" t="s">
        <v>364</v>
      </c>
      <c r="D133" s="83" t="s">
        <v>365</v>
      </c>
      <c r="E133" s="83" t="s">
        <v>437</v>
      </c>
      <c r="F133" s="59">
        <v>210000</v>
      </c>
      <c r="G133" s="82">
        <v>112735</v>
      </c>
      <c r="H133" s="40" t="s">
        <v>7</v>
      </c>
      <c r="I133" s="4">
        <f t="shared" si="5"/>
        <v>0.53683333333333338</v>
      </c>
      <c r="J133" s="2">
        <f t="shared" si="6"/>
        <v>1.8627755355479665</v>
      </c>
      <c r="K133" s="61">
        <v>0.46</v>
      </c>
      <c r="L133" s="107">
        <f t="shared" si="7"/>
        <v>0.99683333333333346</v>
      </c>
    </row>
    <row r="134" spans="1:12" s="41" customFormat="1" ht="26.25" customHeight="1" thickBot="1" x14ac:dyDescent="0.45">
      <c r="A134" s="78"/>
      <c r="B134" s="79"/>
      <c r="C134" s="79"/>
      <c r="D134" s="79"/>
      <c r="E134" s="79"/>
      <c r="F134" s="79"/>
      <c r="G134" s="79"/>
      <c r="H134" s="80"/>
      <c r="I134" s="4"/>
      <c r="J134" s="2"/>
      <c r="K134" s="61"/>
      <c r="L134" s="107"/>
    </row>
    <row r="135" spans="1:12" s="41" customFormat="1" ht="26.25" customHeight="1" thickBot="1" x14ac:dyDescent="0.45">
      <c r="A135" s="102"/>
      <c r="B135" s="5"/>
      <c r="C135" s="5"/>
      <c r="D135" s="5"/>
      <c r="E135" s="43" t="s">
        <v>12</v>
      </c>
      <c r="F135" s="6"/>
      <c r="G135" s="98" t="s">
        <v>236</v>
      </c>
      <c r="H135" s="31"/>
      <c r="I135" s="4"/>
      <c r="J135" s="2"/>
      <c r="K135" s="61"/>
      <c r="L135" s="107"/>
    </row>
    <row r="136" spans="1:12" s="41" customFormat="1" ht="26.25" customHeight="1" thickBot="1" x14ac:dyDescent="0.45">
      <c r="A136" s="56">
        <v>43839</v>
      </c>
      <c r="B136" s="81">
        <v>530050897</v>
      </c>
      <c r="C136" s="32" t="s">
        <v>68</v>
      </c>
      <c r="D136" s="32" t="s">
        <v>123</v>
      </c>
      <c r="E136" s="37" t="s">
        <v>124</v>
      </c>
      <c r="F136" s="59">
        <v>81600</v>
      </c>
      <c r="G136" s="34">
        <v>56140</v>
      </c>
      <c r="H136" s="35" t="s">
        <v>8</v>
      </c>
      <c r="I136" s="4">
        <f t="shared" ref="I136:I140" si="14">(G136/F136)</f>
        <v>0.68799019607843137</v>
      </c>
      <c r="J136" s="2">
        <f t="shared" ref="J136:J140" si="15">F136/G136</f>
        <v>1.4535090844317777</v>
      </c>
      <c r="K136" s="61">
        <v>0.31</v>
      </c>
      <c r="L136" s="107">
        <f t="shared" ref="L136:L179" si="16">SUM(I136+K136)</f>
        <v>0.99799019607843142</v>
      </c>
    </row>
    <row r="137" spans="1:12" s="41" customFormat="1" ht="26.25" customHeight="1" thickBot="1" x14ac:dyDescent="0.45">
      <c r="A137" s="56">
        <v>43847</v>
      </c>
      <c r="B137" s="81">
        <v>530051184</v>
      </c>
      <c r="C137" s="32" t="s">
        <v>44</v>
      </c>
      <c r="D137" s="32" t="s">
        <v>127</v>
      </c>
      <c r="E137" s="37" t="s">
        <v>128</v>
      </c>
      <c r="F137" s="59">
        <v>50000</v>
      </c>
      <c r="G137" s="34">
        <v>30195</v>
      </c>
      <c r="H137" s="35" t="s">
        <v>8</v>
      </c>
      <c r="I137" s="4">
        <f t="shared" si="14"/>
        <v>0.60389999999999999</v>
      </c>
      <c r="J137" s="2">
        <f t="shared" si="15"/>
        <v>1.6559032952475576</v>
      </c>
      <c r="K137" s="61">
        <v>0.4</v>
      </c>
      <c r="L137" s="107">
        <f t="shared" si="16"/>
        <v>1.0039</v>
      </c>
    </row>
    <row r="138" spans="1:12" s="41" customFormat="1" ht="26.25" customHeight="1" thickBot="1" x14ac:dyDescent="0.45">
      <c r="A138" s="56">
        <v>43917</v>
      </c>
      <c r="B138" s="81">
        <v>530051168</v>
      </c>
      <c r="C138" s="32" t="s">
        <v>57</v>
      </c>
      <c r="D138" s="32" t="s">
        <v>152</v>
      </c>
      <c r="E138" s="37" t="s">
        <v>153</v>
      </c>
      <c r="F138" s="59">
        <v>180000</v>
      </c>
      <c r="G138" s="34">
        <v>155305</v>
      </c>
      <c r="H138" s="35" t="s">
        <v>8</v>
      </c>
      <c r="I138" s="4">
        <f t="shared" si="14"/>
        <v>0.8628055555555556</v>
      </c>
      <c r="J138" s="2">
        <f t="shared" si="15"/>
        <v>1.1590096906088021</v>
      </c>
      <c r="K138" s="61">
        <v>0.14000000000000001</v>
      </c>
      <c r="L138" s="107">
        <f t="shared" si="16"/>
        <v>1.0028055555555557</v>
      </c>
    </row>
    <row r="139" spans="1:12" s="41" customFormat="1" ht="26.25" customHeight="1" thickBot="1" x14ac:dyDescent="0.45">
      <c r="A139" s="56">
        <v>43938</v>
      </c>
      <c r="B139" s="81">
        <v>530050927</v>
      </c>
      <c r="C139" s="32" t="s">
        <v>62</v>
      </c>
      <c r="D139" s="32" t="s">
        <v>162</v>
      </c>
      <c r="E139" s="37" t="s">
        <v>163</v>
      </c>
      <c r="F139" s="59">
        <v>119500</v>
      </c>
      <c r="G139" s="34">
        <v>69520</v>
      </c>
      <c r="H139" s="35" t="s">
        <v>8</v>
      </c>
      <c r="I139" s="4">
        <f t="shared" si="14"/>
        <v>0.58175732217573217</v>
      </c>
      <c r="J139" s="2">
        <f t="shared" si="15"/>
        <v>1.7189298043728423</v>
      </c>
      <c r="K139" s="61">
        <v>0.42</v>
      </c>
      <c r="L139" s="107">
        <f t="shared" si="16"/>
        <v>1.0017573221757321</v>
      </c>
    </row>
    <row r="140" spans="1:12" s="41" customFormat="1" ht="27" thickBot="1" x14ac:dyDescent="0.45">
      <c r="A140" s="56">
        <v>44057</v>
      </c>
      <c r="B140" s="81">
        <v>530051524</v>
      </c>
      <c r="C140" s="89" t="s">
        <v>86</v>
      </c>
      <c r="D140" s="89" t="s">
        <v>208</v>
      </c>
      <c r="E140" s="90" t="s">
        <v>209</v>
      </c>
      <c r="F140" s="59">
        <v>150000</v>
      </c>
      <c r="G140" s="97">
        <v>36590</v>
      </c>
      <c r="H140" s="91" t="s">
        <v>8</v>
      </c>
      <c r="I140" s="4">
        <f t="shared" si="14"/>
        <v>0.24393333333333334</v>
      </c>
      <c r="J140" s="2">
        <f t="shared" si="15"/>
        <v>4.0994807324405578</v>
      </c>
      <c r="K140" s="61">
        <v>0.76</v>
      </c>
      <c r="L140" s="107">
        <f t="shared" si="16"/>
        <v>1.0039333333333333</v>
      </c>
    </row>
    <row r="141" spans="1:12" ht="26.25" customHeight="1" thickBot="1" x14ac:dyDescent="0.45">
      <c r="A141" s="56">
        <v>44138</v>
      </c>
      <c r="B141" s="81">
        <v>530049562</v>
      </c>
      <c r="C141" s="83" t="s">
        <v>449</v>
      </c>
      <c r="D141" s="83" t="s">
        <v>450</v>
      </c>
      <c r="E141" s="83" t="s">
        <v>468</v>
      </c>
      <c r="F141" s="95">
        <v>17000</v>
      </c>
      <c r="G141" s="96">
        <v>14675</v>
      </c>
      <c r="H141" s="91" t="s">
        <v>8</v>
      </c>
      <c r="I141" s="4">
        <f t="shared" ref="I141:I147" si="17">(G141/F141)</f>
        <v>0.8632352941176471</v>
      </c>
      <c r="J141" s="2">
        <f t="shared" ref="J141:J147" si="18">F141/G141</f>
        <v>1.1584327086882453</v>
      </c>
      <c r="K141" s="61">
        <v>0.14000000000000001</v>
      </c>
      <c r="L141" s="107">
        <f t="shared" si="16"/>
        <v>1.0032352941176472</v>
      </c>
    </row>
    <row r="142" spans="1:12" s="21" customFormat="1" ht="27" customHeight="1" thickBot="1" x14ac:dyDescent="0.45">
      <c r="A142" s="56">
        <v>44158</v>
      </c>
      <c r="B142" s="81">
        <v>530049538</v>
      </c>
      <c r="C142" s="83" t="s">
        <v>458</v>
      </c>
      <c r="D142" s="83" t="s">
        <v>459</v>
      </c>
      <c r="E142" s="83" t="s">
        <v>469</v>
      </c>
      <c r="F142" s="95">
        <v>26000</v>
      </c>
      <c r="G142" s="96">
        <v>32585</v>
      </c>
      <c r="H142" s="91" t="s">
        <v>8</v>
      </c>
      <c r="I142" s="4">
        <f t="shared" si="17"/>
        <v>1.2532692307692308</v>
      </c>
      <c r="J142" s="2">
        <f t="shared" si="18"/>
        <v>0.79791315022249498</v>
      </c>
      <c r="K142" s="61">
        <v>-0.25</v>
      </c>
      <c r="L142" s="107">
        <f t="shared" si="16"/>
        <v>1.0032692307692308</v>
      </c>
    </row>
    <row r="143" spans="1:12" s="21" customFormat="1" ht="27" customHeight="1" thickBot="1" x14ac:dyDescent="0.45">
      <c r="A143" s="56">
        <v>44284</v>
      </c>
      <c r="B143" s="81">
        <v>530050811</v>
      </c>
      <c r="C143" s="83" t="s">
        <v>57</v>
      </c>
      <c r="D143" s="83" t="s">
        <v>460</v>
      </c>
      <c r="E143" s="83" t="s">
        <v>470</v>
      </c>
      <c r="F143" s="95">
        <v>56000</v>
      </c>
      <c r="G143" s="96">
        <v>68610</v>
      </c>
      <c r="H143" s="91" t="s">
        <v>8</v>
      </c>
      <c r="I143" s="4">
        <f t="shared" si="17"/>
        <v>1.2251785714285715</v>
      </c>
      <c r="J143" s="2">
        <f t="shared" si="18"/>
        <v>0.81620754991983679</v>
      </c>
      <c r="K143" s="61">
        <v>-0.23</v>
      </c>
      <c r="L143" s="107">
        <f t="shared" si="16"/>
        <v>0.99517857142857147</v>
      </c>
    </row>
    <row r="144" spans="1:12" s="21" customFormat="1" ht="27" customHeight="1" thickBot="1" x14ac:dyDescent="0.45">
      <c r="A144" s="56">
        <v>44294</v>
      </c>
      <c r="B144" s="81">
        <v>530073048</v>
      </c>
      <c r="C144" s="83" t="s">
        <v>461</v>
      </c>
      <c r="D144" s="83" t="s">
        <v>462</v>
      </c>
      <c r="E144" s="83" t="s">
        <v>471</v>
      </c>
      <c r="F144" s="95">
        <v>11500</v>
      </c>
      <c r="G144" s="96">
        <v>13660</v>
      </c>
      <c r="H144" s="91" t="s">
        <v>8</v>
      </c>
      <c r="I144" s="4">
        <f t="shared" si="17"/>
        <v>1.1878260869565218</v>
      </c>
      <c r="J144" s="2">
        <f t="shared" si="18"/>
        <v>0.84187408491947291</v>
      </c>
      <c r="K144" s="61">
        <v>-0.19</v>
      </c>
      <c r="L144" s="107">
        <f t="shared" si="16"/>
        <v>0.99782608695652186</v>
      </c>
    </row>
    <row r="145" spans="1:12" s="21" customFormat="1" ht="27" customHeight="1" thickBot="1" x14ac:dyDescent="0.45">
      <c r="A145" s="56">
        <v>44295</v>
      </c>
      <c r="B145" s="81">
        <v>530049481</v>
      </c>
      <c r="C145" s="83" t="s">
        <v>463</v>
      </c>
      <c r="D145" s="83" t="s">
        <v>464</v>
      </c>
      <c r="E145" s="83" t="s">
        <v>472</v>
      </c>
      <c r="F145" s="95">
        <v>20000</v>
      </c>
      <c r="G145" s="96">
        <v>27940</v>
      </c>
      <c r="H145" s="91" t="s">
        <v>8</v>
      </c>
      <c r="I145" s="4">
        <f t="shared" si="17"/>
        <v>1.397</v>
      </c>
      <c r="J145" s="2">
        <f t="shared" si="18"/>
        <v>0.71581961345740874</v>
      </c>
      <c r="K145" s="61">
        <v>-0.4</v>
      </c>
      <c r="L145" s="107">
        <f t="shared" si="16"/>
        <v>0.997</v>
      </c>
    </row>
    <row r="146" spans="1:12" s="21" customFormat="1" ht="27" customHeight="1" thickBot="1" x14ac:dyDescent="0.45">
      <c r="A146" s="56">
        <v>44425</v>
      </c>
      <c r="B146" s="81">
        <v>530049597</v>
      </c>
      <c r="C146" s="83" t="s">
        <v>465</v>
      </c>
      <c r="D146" s="83" t="s">
        <v>466</v>
      </c>
      <c r="E146" s="83" t="s">
        <v>473</v>
      </c>
      <c r="F146" s="95">
        <v>35000</v>
      </c>
      <c r="G146" s="96">
        <v>14895</v>
      </c>
      <c r="H146" s="91" t="s">
        <v>8</v>
      </c>
      <c r="I146" s="4">
        <f t="shared" si="17"/>
        <v>0.42557142857142854</v>
      </c>
      <c r="J146" s="2">
        <f t="shared" si="18"/>
        <v>2.3497818059751596</v>
      </c>
      <c r="K146" s="61">
        <v>0.56999999999999995</v>
      </c>
      <c r="L146" s="107">
        <f t="shared" si="16"/>
        <v>0.99557142857142855</v>
      </c>
    </row>
    <row r="147" spans="1:12" s="21" customFormat="1" ht="27" customHeight="1" thickBot="1" x14ac:dyDescent="0.45">
      <c r="A147" s="56">
        <v>44448</v>
      </c>
      <c r="B147" s="81">
        <v>530049597</v>
      </c>
      <c r="C147" s="83" t="s">
        <v>466</v>
      </c>
      <c r="D147" s="83" t="s">
        <v>467</v>
      </c>
      <c r="E147" s="83" t="s">
        <v>473</v>
      </c>
      <c r="F147" s="95">
        <v>31000</v>
      </c>
      <c r="G147" s="96">
        <v>14895</v>
      </c>
      <c r="H147" s="91" t="s">
        <v>8</v>
      </c>
      <c r="I147" s="4">
        <f t="shared" si="17"/>
        <v>0.48048387096774192</v>
      </c>
      <c r="J147" s="2">
        <f t="shared" si="18"/>
        <v>2.0812353138637127</v>
      </c>
      <c r="K147" s="61">
        <v>0.52</v>
      </c>
      <c r="L147" s="107">
        <f t="shared" si="16"/>
        <v>1.0004838709677419</v>
      </c>
    </row>
    <row r="148" spans="1:12" s="21" customFormat="1" ht="27" customHeight="1" thickBot="1" x14ac:dyDescent="0.4">
      <c r="A148" s="55"/>
      <c r="B148" s="32"/>
      <c r="C148" s="32"/>
      <c r="D148" s="32"/>
      <c r="E148" s="33"/>
      <c r="F148" s="34"/>
      <c r="G148" s="34"/>
      <c r="H148" s="35"/>
      <c r="I148" s="4"/>
      <c r="J148" s="2"/>
      <c r="K148" s="61"/>
      <c r="L148" s="107"/>
    </row>
    <row r="149" spans="1:12" s="21" customFormat="1" ht="27" customHeight="1" thickBot="1" x14ac:dyDescent="0.4">
      <c r="A149" s="102"/>
      <c r="B149" s="5"/>
      <c r="C149" s="5"/>
      <c r="D149" s="5"/>
      <c r="E149" s="43" t="s">
        <v>13</v>
      </c>
      <c r="F149" s="6"/>
      <c r="G149" s="98"/>
      <c r="H149" s="31"/>
      <c r="I149" s="4"/>
      <c r="J149" s="2"/>
      <c r="K149" s="61"/>
      <c r="L149" s="107"/>
    </row>
    <row r="150" spans="1:12" s="21" customFormat="1" ht="27" customHeight="1" thickBot="1" x14ac:dyDescent="0.45">
      <c r="A150" s="56">
        <v>43933</v>
      </c>
      <c r="B150" s="81">
        <v>530069075</v>
      </c>
      <c r="C150" s="32" t="s">
        <v>61</v>
      </c>
      <c r="D150" s="32" t="s">
        <v>160</v>
      </c>
      <c r="E150" s="37" t="s">
        <v>161</v>
      </c>
      <c r="F150" s="95">
        <v>45500</v>
      </c>
      <c r="G150" s="97">
        <v>53435</v>
      </c>
      <c r="H150" s="35" t="s">
        <v>9</v>
      </c>
      <c r="I150" s="4">
        <f t="shared" ref="I150:I179" si="19">(G150/F150)</f>
        <v>1.1743956043956043</v>
      </c>
      <c r="J150" s="2">
        <f t="shared" ref="J150:J179" si="20">F150/G150</f>
        <v>0.85150182464676705</v>
      </c>
      <c r="K150" s="61">
        <v>-0.17</v>
      </c>
      <c r="L150" s="107">
        <f t="shared" si="16"/>
        <v>1.0043956043956044</v>
      </c>
    </row>
    <row r="151" spans="1:12" s="21" customFormat="1" ht="27" customHeight="1" thickBot="1" x14ac:dyDescent="0.45">
      <c r="A151" s="56">
        <v>43958</v>
      </c>
      <c r="B151" s="81">
        <v>530049317</v>
      </c>
      <c r="C151" s="32" t="s">
        <v>64</v>
      </c>
      <c r="D151" s="32" t="s">
        <v>167</v>
      </c>
      <c r="E151" s="37" t="s">
        <v>168</v>
      </c>
      <c r="F151" s="95">
        <v>21000</v>
      </c>
      <c r="G151" s="97">
        <v>20605</v>
      </c>
      <c r="H151" s="35" t="s">
        <v>9</v>
      </c>
      <c r="I151" s="4">
        <f t="shared" si="19"/>
        <v>0.98119047619047617</v>
      </c>
      <c r="J151" s="2">
        <f t="shared" si="20"/>
        <v>1.0191701043436059</v>
      </c>
      <c r="K151" s="61">
        <v>0.02</v>
      </c>
      <c r="L151" s="107">
        <f t="shared" si="16"/>
        <v>1.0011904761904762</v>
      </c>
    </row>
    <row r="152" spans="1:12" s="21" customFormat="1" ht="27" customHeight="1" thickBot="1" x14ac:dyDescent="0.45">
      <c r="A152" s="56">
        <v>44042</v>
      </c>
      <c r="B152" s="81">
        <v>530047519</v>
      </c>
      <c r="C152" s="89" t="s">
        <v>81</v>
      </c>
      <c r="D152" s="89" t="s">
        <v>198</v>
      </c>
      <c r="E152" s="90" t="s">
        <v>199</v>
      </c>
      <c r="F152" s="95">
        <v>137000</v>
      </c>
      <c r="G152" s="97">
        <v>74670</v>
      </c>
      <c r="H152" s="91" t="s">
        <v>9</v>
      </c>
      <c r="I152" s="4">
        <f t="shared" si="19"/>
        <v>0.545036496350365</v>
      </c>
      <c r="J152" s="2">
        <f t="shared" si="20"/>
        <v>1.834739520557118</v>
      </c>
      <c r="K152" s="61">
        <v>0.45</v>
      </c>
      <c r="L152" s="107">
        <f t="shared" si="16"/>
        <v>0.99503649635036506</v>
      </c>
    </row>
    <row r="153" spans="1:12" s="21" customFormat="1" ht="27" customHeight="1" thickBot="1" x14ac:dyDescent="0.45">
      <c r="A153" s="93">
        <v>44119</v>
      </c>
      <c r="B153" s="94">
        <v>530047470</v>
      </c>
      <c r="C153" s="83" t="s">
        <v>438</v>
      </c>
      <c r="D153" s="83" t="s">
        <v>439</v>
      </c>
      <c r="E153" s="83" t="s">
        <v>451</v>
      </c>
      <c r="F153" s="95">
        <v>91000</v>
      </c>
      <c r="G153" s="95">
        <v>89020</v>
      </c>
      <c r="H153" s="91" t="s">
        <v>9</v>
      </c>
      <c r="I153" s="4">
        <f t="shared" si="19"/>
        <v>0.9782417582417583</v>
      </c>
      <c r="J153" s="2">
        <f t="shared" si="20"/>
        <v>1.0222421927656706</v>
      </c>
      <c r="K153" s="61">
        <v>0.02</v>
      </c>
      <c r="L153" s="107">
        <f t="shared" si="16"/>
        <v>0.99824175824175831</v>
      </c>
    </row>
    <row r="154" spans="1:12" s="21" customFormat="1" ht="27" customHeight="1" thickBot="1" x14ac:dyDescent="0.45">
      <c r="A154" s="93">
        <v>44221</v>
      </c>
      <c r="B154" s="94">
        <v>530048191</v>
      </c>
      <c r="C154" s="83" t="s">
        <v>440</v>
      </c>
      <c r="D154" s="83" t="s">
        <v>441</v>
      </c>
      <c r="E154" s="83" t="s">
        <v>452</v>
      </c>
      <c r="F154" s="95">
        <v>20000</v>
      </c>
      <c r="G154" s="95">
        <v>23790</v>
      </c>
      <c r="H154" s="91" t="s">
        <v>9</v>
      </c>
      <c r="I154" s="4">
        <f t="shared" si="19"/>
        <v>1.1895</v>
      </c>
      <c r="J154" s="2">
        <f t="shared" si="20"/>
        <v>0.8406893652795292</v>
      </c>
      <c r="K154" s="61">
        <v>-0.19</v>
      </c>
      <c r="L154" s="107">
        <f t="shared" si="16"/>
        <v>0.99950000000000006</v>
      </c>
    </row>
    <row r="155" spans="1:12" s="21" customFormat="1" ht="27" customHeight="1" thickBot="1" x14ac:dyDescent="0.45">
      <c r="A155" s="93">
        <v>44295</v>
      </c>
      <c r="B155" s="94">
        <v>530048574</v>
      </c>
      <c r="C155" s="83" t="s">
        <v>442</v>
      </c>
      <c r="D155" s="83" t="s">
        <v>443</v>
      </c>
      <c r="E155" s="83" t="s">
        <v>453</v>
      </c>
      <c r="F155" s="95">
        <v>34999</v>
      </c>
      <c r="G155" s="95">
        <v>29740</v>
      </c>
      <c r="H155" s="91" t="s">
        <v>9</v>
      </c>
      <c r="I155" s="4">
        <f t="shared" si="19"/>
        <v>0.84973856395897029</v>
      </c>
      <c r="J155" s="2">
        <f t="shared" si="20"/>
        <v>1.1768325487558844</v>
      </c>
      <c r="K155" s="61">
        <v>0.15</v>
      </c>
      <c r="L155" s="107">
        <f t="shared" si="16"/>
        <v>0.99973856395897032</v>
      </c>
    </row>
    <row r="156" spans="1:12" s="21" customFormat="1" ht="27" customHeight="1" thickBot="1" x14ac:dyDescent="0.45">
      <c r="A156" s="93">
        <v>44352</v>
      </c>
      <c r="B156" s="94">
        <v>530047640</v>
      </c>
      <c r="C156" s="83" t="s">
        <v>21</v>
      </c>
      <c r="D156" s="83" t="s">
        <v>444</v>
      </c>
      <c r="E156" s="83" t="s">
        <v>454</v>
      </c>
      <c r="F156" s="95">
        <v>38000</v>
      </c>
      <c r="G156" s="95">
        <v>17670</v>
      </c>
      <c r="H156" s="91" t="s">
        <v>9</v>
      </c>
      <c r="I156" s="4">
        <f t="shared" si="19"/>
        <v>0.46500000000000002</v>
      </c>
      <c r="J156" s="2">
        <f t="shared" si="20"/>
        <v>2.150537634408602</v>
      </c>
      <c r="K156" s="61">
        <v>0.53</v>
      </c>
      <c r="L156" s="107">
        <f t="shared" si="16"/>
        <v>0.99500000000000011</v>
      </c>
    </row>
    <row r="157" spans="1:12" s="21" customFormat="1" ht="27" customHeight="1" thickBot="1" x14ac:dyDescent="0.45">
      <c r="A157" s="93">
        <v>44361</v>
      </c>
      <c r="B157" s="94">
        <v>530068389</v>
      </c>
      <c r="C157" s="83" t="s">
        <v>445</v>
      </c>
      <c r="D157" s="83" t="s">
        <v>446</v>
      </c>
      <c r="E157" s="83" t="s">
        <v>455</v>
      </c>
      <c r="F157" s="95">
        <v>76000</v>
      </c>
      <c r="G157" s="95">
        <v>41830</v>
      </c>
      <c r="H157" s="91" t="s">
        <v>9</v>
      </c>
      <c r="I157" s="4">
        <f t="shared" si="19"/>
        <v>0.55039473684210527</v>
      </c>
      <c r="J157" s="2">
        <f t="shared" si="20"/>
        <v>1.8168778388716231</v>
      </c>
      <c r="K157" s="61">
        <v>0.45</v>
      </c>
      <c r="L157" s="107">
        <f t="shared" si="16"/>
        <v>1.0003947368421053</v>
      </c>
    </row>
    <row r="158" spans="1:12" s="21" customFormat="1" ht="27" customHeight="1" thickBot="1" x14ac:dyDescent="0.45">
      <c r="A158" s="93">
        <v>44425</v>
      </c>
      <c r="B158" s="94">
        <v>530048914</v>
      </c>
      <c r="C158" s="83" t="s">
        <v>447</v>
      </c>
      <c r="D158" s="83" t="s">
        <v>448</v>
      </c>
      <c r="E158" s="83" t="s">
        <v>456</v>
      </c>
      <c r="F158" s="95">
        <v>52000</v>
      </c>
      <c r="G158" s="95">
        <v>51940</v>
      </c>
      <c r="H158" s="91" t="s">
        <v>9</v>
      </c>
      <c r="I158" s="4">
        <f t="shared" si="19"/>
        <v>0.99884615384615383</v>
      </c>
      <c r="J158" s="2">
        <f t="shared" si="20"/>
        <v>1.0011551790527531</v>
      </c>
      <c r="K158" s="61"/>
      <c r="L158" s="107">
        <f t="shared" si="16"/>
        <v>0.99884615384615383</v>
      </c>
    </row>
    <row r="159" spans="1:12" s="21" customFormat="1" ht="27" customHeight="1" thickBot="1" x14ac:dyDescent="0.45">
      <c r="A159" s="93">
        <v>44452</v>
      </c>
      <c r="B159" s="94">
        <v>530049147</v>
      </c>
      <c r="C159" s="83" t="s">
        <v>449</v>
      </c>
      <c r="D159" s="83" t="s">
        <v>450</v>
      </c>
      <c r="E159" s="83" t="s">
        <v>457</v>
      </c>
      <c r="F159" s="95">
        <v>10000</v>
      </c>
      <c r="G159" s="95">
        <v>14675</v>
      </c>
      <c r="H159" s="91" t="s">
        <v>9</v>
      </c>
      <c r="I159" s="4">
        <f t="shared" si="19"/>
        <v>1.4675</v>
      </c>
      <c r="J159" s="2">
        <f t="shared" si="20"/>
        <v>0.68143100511073251</v>
      </c>
      <c r="K159" s="61">
        <v>-0.47</v>
      </c>
      <c r="L159" s="107">
        <f t="shared" si="16"/>
        <v>0.99750000000000005</v>
      </c>
    </row>
    <row r="160" spans="1:12" s="21" customFormat="1" ht="27" customHeight="1" thickBot="1" x14ac:dyDescent="0.4">
      <c r="A160" s="55"/>
      <c r="B160" s="32"/>
      <c r="C160" s="32"/>
      <c r="D160" s="32"/>
      <c r="E160" s="33"/>
      <c r="F160" s="34"/>
      <c r="G160" s="34"/>
      <c r="H160" s="35"/>
      <c r="I160" s="4"/>
      <c r="J160" s="2"/>
      <c r="K160" s="61"/>
      <c r="L160" s="107"/>
    </row>
    <row r="161" spans="1:12" s="21" customFormat="1" ht="27" customHeight="1" thickBot="1" x14ac:dyDescent="0.4">
      <c r="A161" s="102"/>
      <c r="B161" s="5"/>
      <c r="C161" s="5"/>
      <c r="D161" s="5"/>
      <c r="E161" s="43" t="s">
        <v>14</v>
      </c>
      <c r="F161" s="6"/>
      <c r="G161" s="98"/>
      <c r="H161" s="31"/>
      <c r="I161" s="4"/>
      <c r="J161" s="2"/>
      <c r="K161" s="61"/>
      <c r="L161" s="107"/>
    </row>
    <row r="162" spans="1:12" s="21" customFormat="1" ht="27" customHeight="1" thickBot="1" x14ac:dyDescent="0.45">
      <c r="A162" s="56">
        <v>43774</v>
      </c>
      <c r="B162" s="81">
        <v>530023830</v>
      </c>
      <c r="C162" s="32" t="s">
        <v>235</v>
      </c>
      <c r="D162" s="32" t="s">
        <v>30</v>
      </c>
      <c r="E162" s="37" t="s">
        <v>99</v>
      </c>
      <c r="F162" s="59">
        <v>80000</v>
      </c>
      <c r="G162" s="97">
        <v>82030</v>
      </c>
      <c r="H162" s="35" t="s">
        <v>10</v>
      </c>
      <c r="I162" s="4">
        <f t="shared" si="19"/>
        <v>1.0253749999999999</v>
      </c>
      <c r="J162" s="2">
        <f t="shared" si="20"/>
        <v>0.97525295623552355</v>
      </c>
      <c r="K162" s="61">
        <v>-0.03</v>
      </c>
      <c r="L162" s="107">
        <f t="shared" si="16"/>
        <v>0.9953749999999999</v>
      </c>
    </row>
    <row r="163" spans="1:12" s="21" customFormat="1" ht="27" customHeight="1" thickBot="1" x14ac:dyDescent="0.45">
      <c r="A163" s="56">
        <v>43777</v>
      </c>
      <c r="B163" s="81">
        <v>530014580</v>
      </c>
      <c r="C163" s="32" t="s">
        <v>33</v>
      </c>
      <c r="D163" s="32" t="s">
        <v>103</v>
      </c>
      <c r="E163" s="37" t="s">
        <v>104</v>
      </c>
      <c r="F163" s="59">
        <v>47000</v>
      </c>
      <c r="G163" s="97">
        <v>66935</v>
      </c>
      <c r="H163" s="35" t="s">
        <v>10</v>
      </c>
      <c r="I163" s="4">
        <f t="shared" si="19"/>
        <v>1.4241489361702129</v>
      </c>
      <c r="J163" s="2">
        <f t="shared" si="20"/>
        <v>0.7021737506536192</v>
      </c>
      <c r="K163" s="61">
        <v>-0.42</v>
      </c>
      <c r="L163" s="107">
        <f t="shared" si="16"/>
        <v>1.0041489361702129</v>
      </c>
    </row>
    <row r="164" spans="1:12" s="21" customFormat="1" ht="27" customHeight="1" thickBot="1" x14ac:dyDescent="0.45">
      <c r="A164" s="56">
        <v>43780</v>
      </c>
      <c r="B164" s="81">
        <v>530020254</v>
      </c>
      <c r="C164" s="32" t="s">
        <v>35</v>
      </c>
      <c r="D164" s="32" t="s">
        <v>107</v>
      </c>
      <c r="E164" s="37" t="s">
        <v>108</v>
      </c>
      <c r="F164" s="59">
        <v>285000</v>
      </c>
      <c r="G164" s="97">
        <v>164560</v>
      </c>
      <c r="H164" s="35" t="s">
        <v>10</v>
      </c>
      <c r="I164" s="4">
        <f t="shared" si="19"/>
        <v>0.57740350877192981</v>
      </c>
      <c r="J164" s="2">
        <f t="shared" si="20"/>
        <v>1.7318911035488576</v>
      </c>
      <c r="K164" s="61">
        <v>0.42</v>
      </c>
      <c r="L164" s="107">
        <f t="shared" si="16"/>
        <v>0.99740350877192974</v>
      </c>
    </row>
    <row r="165" spans="1:12" s="21" customFormat="1" ht="27" customHeight="1" thickBot="1" x14ac:dyDescent="0.45">
      <c r="A165" s="56">
        <v>43864</v>
      </c>
      <c r="B165" s="81">
        <v>530005069</v>
      </c>
      <c r="C165" s="32" t="s">
        <v>46</v>
      </c>
      <c r="D165" s="32" t="s">
        <v>131</v>
      </c>
      <c r="E165" s="37" t="s">
        <v>132</v>
      </c>
      <c r="F165" s="59">
        <v>80000</v>
      </c>
      <c r="G165" s="97">
        <v>101495</v>
      </c>
      <c r="H165" s="35" t="s">
        <v>10</v>
      </c>
      <c r="I165" s="4">
        <f t="shared" si="19"/>
        <v>1.2686875</v>
      </c>
      <c r="J165" s="2">
        <f t="shared" si="20"/>
        <v>0.78821616828415197</v>
      </c>
      <c r="K165" s="61">
        <v>-0.27</v>
      </c>
      <c r="L165" s="107">
        <f t="shared" si="16"/>
        <v>0.99868749999999995</v>
      </c>
    </row>
    <row r="166" spans="1:12" s="21" customFormat="1" ht="27" customHeight="1" thickBot="1" x14ac:dyDescent="0.45">
      <c r="A166" s="56">
        <v>43876</v>
      </c>
      <c r="B166" s="81">
        <v>530010518</v>
      </c>
      <c r="C166" s="32" t="s">
        <v>47</v>
      </c>
      <c r="D166" s="32" t="s">
        <v>71</v>
      </c>
      <c r="E166" s="37" t="s">
        <v>133</v>
      </c>
      <c r="F166" s="59">
        <v>80000</v>
      </c>
      <c r="G166" s="97">
        <v>74345</v>
      </c>
      <c r="H166" s="35" t="s">
        <v>10</v>
      </c>
      <c r="I166" s="4">
        <f t="shared" si="19"/>
        <v>0.92931249999999999</v>
      </c>
      <c r="J166" s="2">
        <f t="shared" si="20"/>
        <v>1.0760642948416168</v>
      </c>
      <c r="K166" s="61">
        <v>7.0000000000000007E-2</v>
      </c>
      <c r="L166" s="107">
        <f t="shared" si="16"/>
        <v>0.99931250000000005</v>
      </c>
    </row>
    <row r="167" spans="1:12" s="21" customFormat="1" ht="27" customHeight="1" thickBot="1" x14ac:dyDescent="0.45">
      <c r="A167" s="56">
        <v>43903</v>
      </c>
      <c r="B167" s="81">
        <v>530021609</v>
      </c>
      <c r="C167" s="32" t="s">
        <v>54</v>
      </c>
      <c r="D167" s="32" t="s">
        <v>146</v>
      </c>
      <c r="E167" s="37" t="s">
        <v>147</v>
      </c>
      <c r="F167" s="59">
        <v>490000</v>
      </c>
      <c r="G167" s="97">
        <v>300120</v>
      </c>
      <c r="H167" s="35" t="s">
        <v>10</v>
      </c>
      <c r="I167" s="4">
        <f t="shared" si="19"/>
        <v>0.61248979591836739</v>
      </c>
      <c r="J167" s="2">
        <f t="shared" si="20"/>
        <v>1.6326802612288418</v>
      </c>
      <c r="K167" s="61">
        <v>0.39</v>
      </c>
      <c r="L167" s="107">
        <f t="shared" si="16"/>
        <v>1.0024897959183674</v>
      </c>
    </row>
    <row r="168" spans="1:12" s="21" customFormat="1" ht="27" customHeight="1" thickBot="1" x14ac:dyDescent="0.45">
      <c r="A168" s="56">
        <v>43904</v>
      </c>
      <c r="B168" s="81">
        <v>530029103</v>
      </c>
      <c r="C168" s="32" t="s">
        <v>55</v>
      </c>
      <c r="D168" s="32" t="s">
        <v>148</v>
      </c>
      <c r="E168" s="37" t="s">
        <v>149</v>
      </c>
      <c r="F168" s="59">
        <v>255000</v>
      </c>
      <c r="G168" s="97">
        <v>206040</v>
      </c>
      <c r="H168" s="35" t="s">
        <v>10</v>
      </c>
      <c r="I168" s="4">
        <f t="shared" si="19"/>
        <v>0.80800000000000005</v>
      </c>
      <c r="J168" s="2">
        <f t="shared" si="20"/>
        <v>1.2376237623762376</v>
      </c>
      <c r="K168" s="61">
        <v>0.19</v>
      </c>
      <c r="L168" s="107">
        <f t="shared" si="16"/>
        <v>0.998</v>
      </c>
    </row>
    <row r="169" spans="1:12" s="21" customFormat="1" ht="27" customHeight="1" thickBot="1" x14ac:dyDescent="0.45">
      <c r="A169" s="56">
        <v>43922</v>
      </c>
      <c r="B169" s="81">
        <v>530018365</v>
      </c>
      <c r="C169" s="32" t="s">
        <v>59</v>
      </c>
      <c r="D169" s="32" t="s">
        <v>156</v>
      </c>
      <c r="E169" s="37" t="s">
        <v>157</v>
      </c>
      <c r="F169" s="59">
        <v>70000</v>
      </c>
      <c r="G169" s="97">
        <v>87090</v>
      </c>
      <c r="H169" s="35" t="s">
        <v>10</v>
      </c>
      <c r="I169" s="4">
        <f t="shared" si="19"/>
        <v>1.2441428571428572</v>
      </c>
      <c r="J169" s="2">
        <f t="shared" si="20"/>
        <v>0.80376621885405897</v>
      </c>
      <c r="K169" s="61">
        <v>-0.24</v>
      </c>
      <c r="L169" s="107">
        <f t="shared" si="16"/>
        <v>1.0041428571428572</v>
      </c>
    </row>
    <row r="170" spans="1:12" s="21" customFormat="1" ht="27" customHeight="1" thickBot="1" x14ac:dyDescent="0.45">
      <c r="A170" s="56">
        <v>44036</v>
      </c>
      <c r="B170" s="81">
        <v>530050439</v>
      </c>
      <c r="C170" s="89" t="s">
        <v>80</v>
      </c>
      <c r="D170" s="89" t="s">
        <v>196</v>
      </c>
      <c r="E170" s="90" t="s">
        <v>197</v>
      </c>
      <c r="F170" s="59">
        <v>135000</v>
      </c>
      <c r="G170" s="97">
        <v>197340</v>
      </c>
      <c r="H170" s="91" t="s">
        <v>10</v>
      </c>
      <c r="I170" s="4">
        <f t="shared" si="19"/>
        <v>1.4617777777777778</v>
      </c>
      <c r="J170" s="2">
        <f t="shared" si="20"/>
        <v>0.68409851018546675</v>
      </c>
      <c r="K170" s="61">
        <v>-0.46</v>
      </c>
      <c r="L170" s="107">
        <f t="shared" si="16"/>
        <v>1.0017777777777779</v>
      </c>
    </row>
    <row r="171" spans="1:12" s="21" customFormat="1" ht="27" customHeight="1" thickBot="1" x14ac:dyDescent="0.45">
      <c r="A171" s="56">
        <v>44120</v>
      </c>
      <c r="B171" s="81">
        <v>530018705</v>
      </c>
      <c r="C171" s="83" t="s">
        <v>474</v>
      </c>
      <c r="D171" s="83" t="s">
        <v>475</v>
      </c>
      <c r="E171" s="83" t="s">
        <v>488</v>
      </c>
      <c r="F171" s="59">
        <v>175000</v>
      </c>
      <c r="G171" s="82">
        <v>160680</v>
      </c>
      <c r="H171" s="91" t="s">
        <v>10</v>
      </c>
      <c r="I171" s="4">
        <f t="shared" si="19"/>
        <v>0.91817142857142853</v>
      </c>
      <c r="J171" s="2">
        <f t="shared" si="20"/>
        <v>1.0891212347523027</v>
      </c>
      <c r="K171" s="61">
        <v>0.08</v>
      </c>
      <c r="L171" s="107">
        <f t="shared" si="16"/>
        <v>0.99817142857142849</v>
      </c>
    </row>
    <row r="172" spans="1:12" s="21" customFormat="1" ht="27" customHeight="1" thickBot="1" x14ac:dyDescent="0.45">
      <c r="A172" s="56">
        <v>44131</v>
      </c>
      <c r="B172" s="81">
        <v>530109719</v>
      </c>
      <c r="C172" s="83" t="s">
        <v>252</v>
      </c>
      <c r="D172" s="83" t="s">
        <v>476</v>
      </c>
      <c r="E172" s="83" t="s">
        <v>489</v>
      </c>
      <c r="F172" s="59">
        <v>103000</v>
      </c>
      <c r="G172" s="82">
        <v>52275</v>
      </c>
      <c r="H172" s="91" t="s">
        <v>10</v>
      </c>
      <c r="I172" s="4">
        <f t="shared" si="19"/>
        <v>0.5075242718446602</v>
      </c>
      <c r="J172" s="2">
        <f t="shared" si="20"/>
        <v>1.9703491152558585</v>
      </c>
      <c r="K172" s="61">
        <v>0.49</v>
      </c>
      <c r="L172" s="107">
        <f t="shared" si="16"/>
        <v>0.99752427184466019</v>
      </c>
    </row>
    <row r="173" spans="1:12" s="21" customFormat="1" ht="27" customHeight="1" thickBot="1" x14ac:dyDescent="0.45">
      <c r="A173" s="56">
        <v>44188</v>
      </c>
      <c r="B173" s="81">
        <v>530151456</v>
      </c>
      <c r="C173" s="83" t="s">
        <v>477</v>
      </c>
      <c r="D173" s="83" t="s">
        <v>478</v>
      </c>
      <c r="E173" s="83" t="s">
        <v>490</v>
      </c>
      <c r="F173" s="59">
        <v>59000</v>
      </c>
      <c r="G173" s="82">
        <v>69060</v>
      </c>
      <c r="H173" s="91" t="s">
        <v>10</v>
      </c>
      <c r="I173" s="4">
        <f t="shared" si="19"/>
        <v>1.1705084745762713</v>
      </c>
      <c r="J173" s="2">
        <f t="shared" si="20"/>
        <v>0.85432956849116715</v>
      </c>
      <c r="K173" s="61">
        <v>-0.17</v>
      </c>
      <c r="L173" s="107">
        <f t="shared" si="16"/>
        <v>1.0005084745762713</v>
      </c>
    </row>
    <row r="174" spans="1:12" s="21" customFormat="1" ht="27" customHeight="1" thickBot="1" x14ac:dyDescent="0.45">
      <c r="A174" s="56">
        <v>44216</v>
      </c>
      <c r="B174" s="81">
        <v>530023830</v>
      </c>
      <c r="C174" s="83" t="s">
        <v>30</v>
      </c>
      <c r="D174" s="83" t="s">
        <v>479</v>
      </c>
      <c r="E174" s="83" t="s">
        <v>491</v>
      </c>
      <c r="F174" s="59">
        <v>81500</v>
      </c>
      <c r="G174" s="82">
        <v>86795</v>
      </c>
      <c r="H174" s="91" t="s">
        <v>10</v>
      </c>
      <c r="I174" s="4">
        <f t="shared" si="19"/>
        <v>1.0649693251533743</v>
      </c>
      <c r="J174" s="2">
        <f t="shared" si="20"/>
        <v>0.93899418169249382</v>
      </c>
      <c r="K174" s="61">
        <v>-0.06</v>
      </c>
      <c r="L174" s="107">
        <f t="shared" si="16"/>
        <v>1.0049693251533742</v>
      </c>
    </row>
    <row r="175" spans="1:12" s="21" customFormat="1" ht="27" customHeight="1" thickBot="1" x14ac:dyDescent="0.45">
      <c r="A175" s="56">
        <v>44260</v>
      </c>
      <c r="B175" s="81">
        <v>530010445</v>
      </c>
      <c r="C175" s="83" t="s">
        <v>480</v>
      </c>
      <c r="D175" s="83" t="s">
        <v>481</v>
      </c>
      <c r="E175" s="83" t="s">
        <v>493</v>
      </c>
      <c r="F175" s="59">
        <v>330000</v>
      </c>
      <c r="G175" s="82">
        <v>215195</v>
      </c>
      <c r="H175" s="91" t="s">
        <v>10</v>
      </c>
      <c r="I175" s="4">
        <f t="shared" si="19"/>
        <v>0.65210606060606058</v>
      </c>
      <c r="J175" s="2">
        <f t="shared" si="20"/>
        <v>1.533492878552011</v>
      </c>
      <c r="K175" s="61">
        <v>0.35</v>
      </c>
      <c r="L175" s="107">
        <f t="shared" si="16"/>
        <v>1.0021060606060606</v>
      </c>
    </row>
    <row r="176" spans="1:12" s="21" customFormat="1" ht="27" customHeight="1" thickBot="1" x14ac:dyDescent="0.45">
      <c r="A176" s="56">
        <v>44280</v>
      </c>
      <c r="B176" s="81">
        <v>530024640</v>
      </c>
      <c r="C176" s="83" t="s">
        <v>482</v>
      </c>
      <c r="D176" s="83" t="s">
        <v>483</v>
      </c>
      <c r="E176" s="83" t="s">
        <v>492</v>
      </c>
      <c r="F176" s="59">
        <v>265000</v>
      </c>
      <c r="G176" s="82">
        <v>161020</v>
      </c>
      <c r="H176" s="91" t="s">
        <v>10</v>
      </c>
      <c r="I176" s="4">
        <f t="shared" si="19"/>
        <v>0.60762264150943401</v>
      </c>
      <c r="J176" s="2">
        <f t="shared" si="20"/>
        <v>1.6457582908955408</v>
      </c>
      <c r="K176" s="61">
        <v>0.39</v>
      </c>
      <c r="L176" s="107">
        <f t="shared" si="16"/>
        <v>0.99762264150943403</v>
      </c>
    </row>
    <row r="177" spans="1:12" s="21" customFormat="1" ht="27" customHeight="1" thickBot="1" x14ac:dyDescent="0.45">
      <c r="A177" s="56">
        <v>44319</v>
      </c>
      <c r="B177" s="81">
        <v>530005069</v>
      </c>
      <c r="C177" s="83" t="s">
        <v>131</v>
      </c>
      <c r="D177" s="83" t="s">
        <v>484</v>
      </c>
      <c r="E177" s="83" t="s">
        <v>494</v>
      </c>
      <c r="F177" s="59">
        <v>122000</v>
      </c>
      <c r="G177" s="82">
        <v>103510</v>
      </c>
      <c r="H177" s="91" t="s">
        <v>10</v>
      </c>
      <c r="I177" s="4">
        <f t="shared" si="19"/>
        <v>0.84844262295081962</v>
      </c>
      <c r="J177" s="2">
        <f t="shared" si="20"/>
        <v>1.1786300840498503</v>
      </c>
      <c r="K177" s="61">
        <v>0.15</v>
      </c>
      <c r="L177" s="107">
        <f t="shared" si="16"/>
        <v>0.99844262295081965</v>
      </c>
    </row>
    <row r="178" spans="1:12" s="21" customFormat="1" ht="27" customHeight="1" thickBot="1" x14ac:dyDescent="0.45">
      <c r="A178" s="56">
        <v>44413</v>
      </c>
      <c r="B178" s="81">
        <v>530010518</v>
      </c>
      <c r="C178" s="83" t="s">
        <v>71</v>
      </c>
      <c r="D178" s="83" t="s">
        <v>485</v>
      </c>
      <c r="E178" s="83" t="s">
        <v>495</v>
      </c>
      <c r="F178" s="59">
        <v>80000</v>
      </c>
      <c r="G178" s="82">
        <v>74345</v>
      </c>
      <c r="H178" s="91" t="s">
        <v>10</v>
      </c>
      <c r="I178" s="4">
        <f t="shared" si="19"/>
        <v>0.92931249999999999</v>
      </c>
      <c r="J178" s="2">
        <f t="shared" si="20"/>
        <v>1.0760642948416168</v>
      </c>
      <c r="K178" s="61">
        <v>7.0000000000000007E-2</v>
      </c>
      <c r="L178" s="107">
        <f t="shared" si="16"/>
        <v>0.99931250000000005</v>
      </c>
    </row>
    <row r="179" spans="1:12" s="21" customFormat="1" ht="27" customHeight="1" thickBot="1" x14ac:dyDescent="0.45">
      <c r="A179" s="56">
        <v>44467</v>
      </c>
      <c r="B179" s="81">
        <v>530016818</v>
      </c>
      <c r="C179" s="83" t="s">
        <v>486</v>
      </c>
      <c r="D179" s="83" t="s">
        <v>487</v>
      </c>
      <c r="E179" s="83" t="s">
        <v>496</v>
      </c>
      <c r="F179" s="59">
        <v>225000</v>
      </c>
      <c r="G179" s="82">
        <v>156655</v>
      </c>
      <c r="H179" s="91" t="s">
        <v>10</v>
      </c>
      <c r="I179" s="4">
        <f t="shared" si="19"/>
        <v>0.69624444444444444</v>
      </c>
      <c r="J179" s="2">
        <f t="shared" si="20"/>
        <v>1.4362771695764578</v>
      </c>
      <c r="K179" s="61">
        <v>0.3</v>
      </c>
      <c r="L179" s="107">
        <f t="shared" si="16"/>
        <v>0.99624444444444449</v>
      </c>
    </row>
    <row r="180" spans="1:12" s="21" customFormat="1" ht="27" customHeight="1" thickBot="1" x14ac:dyDescent="0.45">
      <c r="A180" s="78"/>
      <c r="B180" s="79"/>
      <c r="C180" s="79"/>
      <c r="D180" s="79"/>
      <c r="E180" s="79"/>
      <c r="F180" s="79"/>
      <c r="G180" s="79"/>
      <c r="H180" s="80"/>
      <c r="I180" s="4"/>
      <c r="J180" s="2"/>
      <c r="K180" s="61"/>
      <c r="L180" s="107"/>
    </row>
    <row r="181" spans="1:12" s="21" customFormat="1" ht="27" customHeight="1" thickBot="1" x14ac:dyDescent="0.45">
      <c r="A181" s="78"/>
      <c r="B181" s="79"/>
      <c r="C181" s="79"/>
      <c r="D181" s="79"/>
      <c r="E181" s="79"/>
      <c r="F181" s="79"/>
      <c r="G181" s="79"/>
      <c r="H181" s="80"/>
      <c r="I181" s="4"/>
      <c r="J181" s="2"/>
      <c r="K181" s="61"/>
      <c r="L181" s="107"/>
    </row>
    <row r="182" spans="1:12" s="21" customFormat="1" ht="27" customHeight="1" x14ac:dyDescent="0.35">
      <c r="A182" s="51"/>
      <c r="B182" s="45"/>
      <c r="C182" s="45"/>
      <c r="D182" s="45"/>
      <c r="E182" s="46"/>
      <c r="F182" s="47"/>
      <c r="G182" s="48"/>
      <c r="H182" s="48"/>
      <c r="K182" s="63"/>
    </row>
    <row r="183" spans="1:12" s="21" customFormat="1" ht="27" customHeight="1" x14ac:dyDescent="0.35">
      <c r="A183" s="52"/>
      <c r="B183" s="17"/>
      <c r="C183" s="17"/>
      <c r="D183" s="17"/>
      <c r="E183" s="18"/>
      <c r="F183" s="19"/>
      <c r="G183" s="20"/>
      <c r="H183" s="20"/>
      <c r="K183" s="63"/>
    </row>
    <row r="184" spans="1:12" s="21" customFormat="1" ht="27" customHeight="1" x14ac:dyDescent="0.35">
      <c r="A184" s="52"/>
      <c r="B184" s="17"/>
      <c r="C184" s="17"/>
      <c r="D184" s="17"/>
      <c r="E184" s="18"/>
      <c r="F184" s="19"/>
      <c r="G184" s="20"/>
      <c r="H184" s="20"/>
      <c r="K184" s="63"/>
    </row>
    <row r="185" spans="1:12" s="21" customFormat="1" ht="27" customHeight="1" x14ac:dyDescent="0.35">
      <c r="A185" s="52"/>
      <c r="B185" s="17"/>
      <c r="C185" s="17"/>
      <c r="D185" s="17"/>
      <c r="E185" s="22"/>
      <c r="F185" s="19"/>
      <c r="G185" s="20"/>
      <c r="H185" s="20"/>
      <c r="K185" s="63"/>
    </row>
    <row r="186" spans="1:12" s="21" customFormat="1" ht="27" customHeight="1" x14ac:dyDescent="0.35">
      <c r="A186" s="52"/>
      <c r="B186" s="17"/>
      <c r="C186" s="17"/>
      <c r="D186" s="17"/>
      <c r="E186" s="22"/>
      <c r="F186" s="19"/>
      <c r="G186" s="20"/>
      <c r="H186" s="20"/>
      <c r="K186" s="63"/>
    </row>
    <row r="187" spans="1:12" s="21" customFormat="1" ht="27" customHeight="1" x14ac:dyDescent="0.35">
      <c r="A187" s="52"/>
      <c r="B187" s="17"/>
      <c r="C187" s="17"/>
      <c r="D187" s="17"/>
      <c r="E187" s="22"/>
      <c r="F187" s="19"/>
      <c r="G187" s="20"/>
      <c r="H187" s="20"/>
      <c r="K187" s="63"/>
    </row>
    <row r="188" spans="1:12" s="21" customFormat="1" ht="27" customHeight="1" x14ac:dyDescent="0.35">
      <c r="A188" s="52"/>
      <c r="B188" s="17"/>
      <c r="C188" s="17"/>
      <c r="D188" s="17"/>
      <c r="E188" s="22"/>
      <c r="F188" s="19"/>
      <c r="G188" s="20"/>
      <c r="H188" s="20"/>
      <c r="K188" s="63"/>
    </row>
    <row r="189" spans="1:12" s="21" customFormat="1" ht="27" customHeight="1" x14ac:dyDescent="0.35">
      <c r="A189" s="52"/>
      <c r="B189" s="17"/>
      <c r="C189" s="17"/>
      <c r="D189" s="17"/>
      <c r="E189" s="22"/>
      <c r="F189" s="19"/>
      <c r="G189" s="20"/>
      <c r="H189" s="20"/>
      <c r="K189" s="63"/>
    </row>
    <row r="190" spans="1:12" s="21" customFormat="1" ht="27" customHeight="1" x14ac:dyDescent="0.35">
      <c r="A190" s="52"/>
      <c r="B190" s="17"/>
      <c r="C190" s="17"/>
      <c r="D190" s="17"/>
      <c r="E190" s="22"/>
      <c r="F190" s="19"/>
      <c r="G190" s="20"/>
      <c r="H190" s="20"/>
      <c r="K190" s="63"/>
    </row>
    <row r="191" spans="1:12" s="21" customFormat="1" ht="27" customHeight="1" x14ac:dyDescent="0.35">
      <c r="A191" s="52"/>
      <c r="B191" s="17"/>
      <c r="C191" s="17"/>
      <c r="D191" s="17"/>
      <c r="E191" s="22"/>
      <c r="F191" s="19"/>
      <c r="G191" s="20"/>
      <c r="H191" s="20"/>
      <c r="K191" s="63"/>
    </row>
    <row r="192" spans="1:12" s="21" customFormat="1" ht="27" customHeight="1" x14ac:dyDescent="0.35">
      <c r="A192" s="52"/>
      <c r="B192" s="17"/>
      <c r="C192" s="17"/>
      <c r="D192" s="17"/>
      <c r="E192" s="22"/>
      <c r="F192" s="19"/>
      <c r="G192" s="20"/>
      <c r="H192" s="20"/>
      <c r="K192" s="63"/>
    </row>
    <row r="193" spans="1:11" s="21" customFormat="1" ht="27" customHeight="1" x14ac:dyDescent="0.35">
      <c r="A193" s="52"/>
      <c r="B193" s="17"/>
      <c r="C193" s="17"/>
      <c r="D193" s="17"/>
      <c r="E193" s="22"/>
      <c r="F193" s="19"/>
      <c r="G193" s="20"/>
      <c r="H193" s="20"/>
      <c r="K193" s="63"/>
    </row>
    <row r="194" spans="1:11" s="21" customFormat="1" ht="27" customHeight="1" x14ac:dyDescent="0.35">
      <c r="A194" s="52"/>
      <c r="B194" s="17"/>
      <c r="C194" s="17"/>
      <c r="D194" s="17"/>
      <c r="E194" s="22"/>
      <c r="F194" s="19"/>
      <c r="G194" s="20"/>
      <c r="H194" s="20"/>
      <c r="K194" s="63"/>
    </row>
    <row r="195" spans="1:11" s="21" customFormat="1" ht="27" customHeight="1" x14ac:dyDescent="0.35">
      <c r="A195" s="52"/>
      <c r="B195" s="17"/>
      <c r="C195" s="17"/>
      <c r="D195" s="17"/>
      <c r="E195" s="22"/>
      <c r="F195" s="19"/>
      <c r="G195" s="20"/>
      <c r="H195" s="20"/>
      <c r="K195" s="63"/>
    </row>
    <row r="196" spans="1:11" s="21" customFormat="1" ht="27" customHeight="1" x14ac:dyDescent="0.35">
      <c r="A196" s="52"/>
      <c r="B196" s="17"/>
      <c r="C196" s="17"/>
      <c r="D196" s="17"/>
      <c r="E196" s="22"/>
      <c r="F196" s="19"/>
      <c r="G196" s="20"/>
      <c r="H196" s="20"/>
      <c r="K196" s="63"/>
    </row>
    <row r="197" spans="1:11" s="21" customFormat="1" ht="27" customHeight="1" x14ac:dyDescent="0.35">
      <c r="A197" s="52"/>
      <c r="B197" s="17"/>
      <c r="C197" s="17"/>
      <c r="D197" s="17"/>
      <c r="E197" s="22"/>
      <c r="F197" s="19"/>
      <c r="G197" s="20"/>
      <c r="H197" s="20"/>
      <c r="K197" s="63"/>
    </row>
    <row r="198" spans="1:11" s="21" customFormat="1" ht="27" customHeight="1" x14ac:dyDescent="0.35">
      <c r="A198" s="52"/>
      <c r="B198" s="17"/>
      <c r="C198" s="17"/>
      <c r="D198" s="17"/>
      <c r="E198" s="22"/>
      <c r="F198" s="19"/>
      <c r="G198" s="20"/>
      <c r="H198" s="20"/>
      <c r="K198" s="63"/>
    </row>
    <row r="199" spans="1:11" s="21" customFormat="1" ht="27" customHeight="1" x14ac:dyDescent="0.35">
      <c r="A199" s="52"/>
      <c r="B199" s="23"/>
      <c r="C199" s="23"/>
      <c r="D199" s="23"/>
      <c r="E199" s="24"/>
      <c r="F199" s="25"/>
      <c r="G199" s="20"/>
      <c r="H199" s="20"/>
      <c r="K199" s="63"/>
    </row>
    <row r="200" spans="1:11" s="21" customFormat="1" ht="27" customHeight="1" x14ac:dyDescent="0.35">
      <c r="A200" s="52"/>
      <c r="B200" s="23"/>
      <c r="C200" s="23"/>
      <c r="D200" s="23"/>
      <c r="E200" s="24"/>
      <c r="F200" s="25"/>
      <c r="G200" s="20"/>
      <c r="H200" s="20"/>
      <c r="K200" s="63"/>
    </row>
    <row r="201" spans="1:11" s="21" customFormat="1" ht="27" customHeight="1" x14ac:dyDescent="0.35">
      <c r="A201" s="52"/>
      <c r="B201" s="23"/>
      <c r="C201" s="23"/>
      <c r="D201" s="23"/>
      <c r="E201" s="24"/>
      <c r="F201" s="25"/>
      <c r="G201" s="20"/>
      <c r="H201" s="20"/>
      <c r="K201" s="63"/>
    </row>
    <row r="202" spans="1:11" s="21" customFormat="1" ht="27" customHeight="1" x14ac:dyDescent="0.35">
      <c r="A202" s="52"/>
      <c r="B202" s="23"/>
      <c r="C202" s="23"/>
      <c r="D202" s="23"/>
      <c r="E202" s="24"/>
      <c r="F202" s="25"/>
      <c r="G202" s="20"/>
      <c r="H202" s="20"/>
      <c r="K202" s="63"/>
    </row>
    <row r="203" spans="1:11" s="21" customFormat="1" ht="27" customHeight="1" x14ac:dyDescent="0.35">
      <c r="A203" s="52"/>
      <c r="B203" s="23"/>
      <c r="C203" s="23"/>
      <c r="D203" s="23"/>
      <c r="E203" s="24"/>
      <c r="F203" s="25"/>
      <c r="G203" s="20"/>
      <c r="H203" s="20"/>
      <c r="K203" s="63"/>
    </row>
    <row r="204" spans="1:11" s="21" customFormat="1" ht="27" customHeight="1" x14ac:dyDescent="0.35">
      <c r="A204" s="52"/>
      <c r="B204" s="23"/>
      <c r="C204" s="23"/>
      <c r="D204" s="23"/>
      <c r="E204" s="24"/>
      <c r="F204" s="25"/>
      <c r="G204" s="20"/>
      <c r="H204" s="20"/>
      <c r="K204" s="63"/>
    </row>
    <row r="205" spans="1:11" s="21" customFormat="1" ht="27" customHeight="1" x14ac:dyDescent="0.35">
      <c r="A205" s="52"/>
      <c r="B205" s="23"/>
      <c r="C205" s="23"/>
      <c r="D205" s="23"/>
      <c r="E205" s="24"/>
      <c r="F205" s="25"/>
      <c r="G205" s="20"/>
      <c r="H205" s="20"/>
      <c r="K205" s="63"/>
    </row>
    <row r="206" spans="1:11" s="21" customFormat="1" ht="27" customHeight="1" x14ac:dyDescent="0.35">
      <c r="A206" s="52"/>
      <c r="B206" s="23"/>
      <c r="C206" s="23"/>
      <c r="D206" s="23"/>
      <c r="E206" s="24"/>
      <c r="F206" s="25"/>
      <c r="G206" s="20"/>
      <c r="H206" s="20"/>
      <c r="K206" s="63"/>
    </row>
    <row r="207" spans="1:11" s="21" customFormat="1" ht="27" customHeight="1" x14ac:dyDescent="0.35">
      <c r="A207" s="52"/>
      <c r="B207" s="23"/>
      <c r="C207" s="23"/>
      <c r="D207" s="23"/>
      <c r="E207" s="24"/>
      <c r="F207" s="25"/>
      <c r="G207" s="20"/>
      <c r="H207" s="20"/>
      <c r="K207" s="63"/>
    </row>
    <row r="208" spans="1:11" s="21" customFormat="1" ht="27" customHeight="1" x14ac:dyDescent="0.35">
      <c r="A208" s="52"/>
      <c r="B208" s="23"/>
      <c r="C208" s="23"/>
      <c r="D208" s="23"/>
      <c r="E208" s="24"/>
      <c r="F208" s="25"/>
      <c r="G208" s="20"/>
      <c r="H208" s="20"/>
      <c r="K208" s="63"/>
    </row>
    <row r="209" spans="1:11" s="21" customFormat="1" ht="27" customHeight="1" x14ac:dyDescent="0.35">
      <c r="A209" s="52"/>
      <c r="B209" s="23"/>
      <c r="C209" s="23"/>
      <c r="D209" s="23"/>
      <c r="E209" s="24"/>
      <c r="F209" s="25"/>
      <c r="G209" s="20"/>
      <c r="H209" s="20"/>
      <c r="K209" s="63"/>
    </row>
    <row r="210" spans="1:11" s="21" customFormat="1" ht="27" customHeight="1" x14ac:dyDescent="0.35">
      <c r="A210" s="52"/>
      <c r="B210" s="23"/>
      <c r="C210" s="23"/>
      <c r="D210" s="23"/>
      <c r="E210" s="24"/>
      <c r="F210" s="25"/>
      <c r="G210" s="20"/>
      <c r="H210" s="20"/>
      <c r="K210" s="63"/>
    </row>
    <row r="211" spans="1:11" s="21" customFormat="1" ht="27" customHeight="1" x14ac:dyDescent="0.35">
      <c r="A211" s="52"/>
      <c r="B211" s="23"/>
      <c r="C211" s="23"/>
      <c r="D211" s="23"/>
      <c r="E211" s="24"/>
      <c r="F211" s="25"/>
      <c r="G211" s="20"/>
      <c r="H211" s="20"/>
      <c r="K211" s="63"/>
    </row>
    <row r="212" spans="1:11" s="21" customFormat="1" ht="27" customHeight="1" x14ac:dyDescent="0.35">
      <c r="A212" s="52"/>
      <c r="B212" s="23"/>
      <c r="C212" s="23"/>
      <c r="D212" s="23"/>
      <c r="E212" s="24"/>
      <c r="F212" s="25"/>
      <c r="G212" s="20"/>
      <c r="H212" s="20"/>
      <c r="K212" s="63"/>
    </row>
    <row r="213" spans="1:11" s="21" customFormat="1" ht="27" customHeight="1" x14ac:dyDescent="0.35">
      <c r="A213" s="52"/>
      <c r="B213" s="23"/>
      <c r="C213" s="23"/>
      <c r="D213" s="23"/>
      <c r="E213" s="24"/>
      <c r="F213" s="25"/>
      <c r="G213" s="20"/>
      <c r="H213" s="20"/>
      <c r="K213" s="63"/>
    </row>
    <row r="214" spans="1:11" s="21" customFormat="1" ht="27" customHeight="1" x14ac:dyDescent="0.35">
      <c r="A214" s="52"/>
      <c r="B214" s="23"/>
      <c r="C214" s="23"/>
      <c r="D214" s="23"/>
      <c r="E214" s="24"/>
      <c r="F214" s="25"/>
      <c r="G214" s="20"/>
      <c r="H214" s="20"/>
      <c r="K214" s="63"/>
    </row>
    <row r="215" spans="1:11" s="21" customFormat="1" ht="27" customHeight="1" x14ac:dyDescent="0.35">
      <c r="A215" s="52"/>
      <c r="B215" s="23"/>
      <c r="C215" s="23"/>
      <c r="D215" s="23"/>
      <c r="E215" s="24"/>
      <c r="F215" s="25"/>
      <c r="G215" s="20"/>
      <c r="H215" s="20"/>
      <c r="K215" s="63"/>
    </row>
    <row r="216" spans="1:11" s="21" customFormat="1" ht="27" customHeight="1" x14ac:dyDescent="0.35">
      <c r="A216" s="52"/>
      <c r="B216" s="23"/>
      <c r="C216" s="23"/>
      <c r="D216" s="23"/>
      <c r="E216" s="24"/>
      <c r="F216" s="25"/>
      <c r="G216" s="20"/>
      <c r="H216" s="20"/>
      <c r="K216" s="63"/>
    </row>
    <row r="217" spans="1:11" s="21" customFormat="1" ht="27" customHeight="1" x14ac:dyDescent="0.35">
      <c r="A217" s="52"/>
      <c r="B217" s="23"/>
      <c r="C217" s="23"/>
      <c r="D217" s="23"/>
      <c r="E217" s="24"/>
      <c r="F217" s="25"/>
      <c r="G217" s="20"/>
      <c r="H217" s="20"/>
      <c r="K217" s="63"/>
    </row>
    <row r="218" spans="1:11" s="21" customFormat="1" ht="27" customHeight="1" x14ac:dyDescent="0.35">
      <c r="A218" s="52"/>
      <c r="B218" s="23"/>
      <c r="C218" s="23"/>
      <c r="D218" s="23"/>
      <c r="E218" s="24"/>
      <c r="F218" s="25"/>
      <c r="G218" s="20"/>
      <c r="H218" s="20"/>
      <c r="K218" s="63"/>
    </row>
    <row r="219" spans="1:11" s="21" customFormat="1" ht="27" customHeight="1" x14ac:dyDescent="0.35">
      <c r="A219" s="52"/>
      <c r="B219" s="23"/>
      <c r="C219" s="23"/>
      <c r="D219" s="23"/>
      <c r="E219" s="24"/>
      <c r="F219" s="25"/>
      <c r="G219" s="20"/>
      <c r="H219" s="20"/>
      <c r="K219" s="63"/>
    </row>
    <row r="220" spans="1:11" s="21" customFormat="1" ht="27" customHeight="1" x14ac:dyDescent="0.35">
      <c r="A220" s="52"/>
      <c r="B220" s="23"/>
      <c r="C220" s="23"/>
      <c r="D220" s="23"/>
      <c r="E220" s="24"/>
      <c r="F220" s="25"/>
      <c r="G220" s="20"/>
      <c r="H220" s="20"/>
      <c r="K220" s="63"/>
    </row>
    <row r="221" spans="1:11" s="21" customFormat="1" ht="27" customHeight="1" x14ac:dyDescent="0.35">
      <c r="A221" s="52"/>
      <c r="B221" s="23"/>
      <c r="C221" s="23"/>
      <c r="D221" s="23"/>
      <c r="E221" s="24"/>
      <c r="F221" s="25"/>
      <c r="G221" s="20"/>
      <c r="H221" s="20"/>
      <c r="K221" s="63"/>
    </row>
    <row r="222" spans="1:11" s="21" customFormat="1" ht="27" customHeight="1" x14ac:dyDescent="0.35">
      <c r="A222" s="52"/>
      <c r="B222" s="23"/>
      <c r="C222" s="23"/>
      <c r="D222" s="23"/>
      <c r="E222" s="24"/>
      <c r="F222" s="25"/>
      <c r="G222" s="20"/>
      <c r="H222" s="20"/>
      <c r="K222" s="63"/>
    </row>
    <row r="223" spans="1:11" s="21" customFormat="1" ht="27" customHeight="1" x14ac:dyDescent="0.35">
      <c r="A223" s="52"/>
      <c r="B223" s="23"/>
      <c r="C223" s="23"/>
      <c r="D223" s="23"/>
      <c r="E223" s="24"/>
      <c r="F223" s="25"/>
      <c r="G223" s="20"/>
      <c r="H223" s="20"/>
      <c r="K223" s="63"/>
    </row>
    <row r="224" spans="1:11" s="21" customFormat="1" ht="27" customHeight="1" x14ac:dyDescent="0.35">
      <c r="A224" s="52"/>
      <c r="B224" s="23"/>
      <c r="C224" s="23"/>
      <c r="D224" s="23"/>
      <c r="E224" s="24"/>
      <c r="F224" s="25"/>
      <c r="G224" s="20"/>
      <c r="H224" s="20"/>
      <c r="K224" s="63"/>
    </row>
    <row r="225" spans="1:11" s="21" customFormat="1" ht="27" customHeight="1" x14ac:dyDescent="0.35">
      <c r="A225" s="52"/>
      <c r="B225" s="23"/>
      <c r="C225" s="23"/>
      <c r="D225" s="23"/>
      <c r="E225" s="24"/>
      <c r="F225" s="25"/>
      <c r="G225" s="20"/>
      <c r="H225" s="20"/>
      <c r="K225" s="63"/>
    </row>
    <row r="226" spans="1:11" s="21" customFormat="1" ht="27" customHeight="1" x14ac:dyDescent="0.35">
      <c r="A226" s="52"/>
      <c r="B226" s="23"/>
      <c r="C226" s="23"/>
      <c r="D226" s="23"/>
      <c r="E226" s="24"/>
      <c r="F226" s="25"/>
      <c r="G226" s="20"/>
      <c r="H226" s="20"/>
      <c r="K226" s="63"/>
    </row>
    <row r="227" spans="1:11" s="21" customFormat="1" ht="27" customHeight="1" x14ac:dyDescent="0.35">
      <c r="A227" s="52"/>
      <c r="B227" s="23"/>
      <c r="C227" s="23"/>
      <c r="D227" s="23"/>
      <c r="E227" s="24"/>
      <c r="F227" s="25"/>
      <c r="G227" s="20"/>
      <c r="H227" s="20"/>
      <c r="K227" s="63"/>
    </row>
    <row r="228" spans="1:11" s="21" customFormat="1" ht="27" customHeight="1" x14ac:dyDescent="0.35">
      <c r="A228" s="52"/>
      <c r="B228" s="23"/>
      <c r="C228" s="23"/>
      <c r="D228" s="23"/>
      <c r="E228" s="24"/>
      <c r="F228" s="25"/>
      <c r="G228" s="20"/>
      <c r="H228" s="20"/>
      <c r="K228" s="63"/>
    </row>
    <row r="229" spans="1:11" s="21" customFormat="1" ht="27" customHeight="1" x14ac:dyDescent="0.35">
      <c r="A229" s="52"/>
      <c r="B229" s="23"/>
      <c r="C229" s="23"/>
      <c r="D229" s="23"/>
      <c r="E229" s="24"/>
      <c r="F229" s="25"/>
      <c r="G229" s="20"/>
      <c r="H229" s="20"/>
      <c r="K229" s="63"/>
    </row>
    <row r="230" spans="1:11" s="21" customFormat="1" ht="27" customHeight="1" x14ac:dyDescent="0.35">
      <c r="A230" s="52"/>
      <c r="B230" s="23"/>
      <c r="C230" s="23"/>
      <c r="D230" s="23"/>
      <c r="E230" s="24"/>
      <c r="F230" s="25"/>
      <c r="G230" s="20"/>
      <c r="H230" s="20"/>
      <c r="K230" s="63"/>
    </row>
    <row r="231" spans="1:11" s="21" customFormat="1" ht="27" customHeight="1" x14ac:dyDescent="0.35">
      <c r="A231" s="52"/>
      <c r="B231" s="23"/>
      <c r="C231" s="23"/>
      <c r="D231" s="23"/>
      <c r="E231" s="24"/>
      <c r="F231" s="25"/>
      <c r="G231" s="20"/>
      <c r="H231" s="20"/>
      <c r="K231" s="63"/>
    </row>
    <row r="232" spans="1:11" s="21" customFormat="1" ht="27" customHeight="1" x14ac:dyDescent="0.35">
      <c r="A232" s="52"/>
      <c r="B232" s="23"/>
      <c r="C232" s="23"/>
      <c r="D232" s="23"/>
      <c r="E232" s="24"/>
      <c r="F232" s="25"/>
      <c r="G232" s="20"/>
      <c r="H232" s="20"/>
      <c r="K232" s="63"/>
    </row>
    <row r="233" spans="1:11" s="21" customFormat="1" ht="27" customHeight="1" x14ac:dyDescent="0.35">
      <c r="A233" s="52"/>
      <c r="B233" s="23"/>
      <c r="C233" s="23"/>
      <c r="D233" s="23"/>
      <c r="E233" s="24"/>
      <c r="F233" s="25"/>
      <c r="G233" s="20"/>
      <c r="H233" s="20"/>
      <c r="K233" s="63"/>
    </row>
    <row r="234" spans="1:11" s="21" customFormat="1" ht="27" customHeight="1" x14ac:dyDescent="0.35">
      <c r="A234" s="52"/>
      <c r="B234" s="23"/>
      <c r="C234" s="23"/>
      <c r="D234" s="23"/>
      <c r="E234" s="24"/>
      <c r="F234" s="25"/>
      <c r="G234" s="20"/>
      <c r="H234" s="20"/>
      <c r="K234" s="63"/>
    </row>
    <row r="235" spans="1:11" s="21" customFormat="1" ht="27" customHeight="1" x14ac:dyDescent="0.35">
      <c r="A235" s="52"/>
      <c r="B235" s="23"/>
      <c r="C235" s="23"/>
      <c r="D235" s="23"/>
      <c r="E235" s="24"/>
      <c r="F235" s="25"/>
      <c r="G235" s="20"/>
      <c r="H235" s="20"/>
      <c r="K235" s="63"/>
    </row>
    <row r="236" spans="1:11" s="21" customFormat="1" ht="27" customHeight="1" x14ac:dyDescent="0.35">
      <c r="A236" s="52"/>
      <c r="B236" s="23"/>
      <c r="C236" s="23"/>
      <c r="D236" s="23"/>
      <c r="E236" s="24"/>
      <c r="F236" s="25"/>
      <c r="G236" s="20"/>
      <c r="H236" s="20"/>
      <c r="K236" s="63"/>
    </row>
    <row r="237" spans="1:11" s="21" customFormat="1" ht="27" customHeight="1" x14ac:dyDescent="0.35">
      <c r="A237" s="52"/>
      <c r="B237" s="23"/>
      <c r="C237" s="23"/>
      <c r="D237" s="23"/>
      <c r="E237" s="24"/>
      <c r="F237" s="25"/>
      <c r="G237" s="20"/>
      <c r="H237" s="20"/>
      <c r="K237" s="63"/>
    </row>
    <row r="238" spans="1:11" s="21" customFormat="1" ht="27" customHeight="1" x14ac:dyDescent="0.35">
      <c r="A238" s="52"/>
      <c r="B238" s="23"/>
      <c r="C238" s="23"/>
      <c r="D238" s="23"/>
      <c r="E238" s="24"/>
      <c r="F238" s="25"/>
      <c r="G238" s="20"/>
      <c r="H238" s="20"/>
      <c r="K238" s="63"/>
    </row>
    <row r="239" spans="1:11" s="21" customFormat="1" ht="27" customHeight="1" x14ac:dyDescent="0.35">
      <c r="A239" s="52"/>
      <c r="B239" s="23"/>
      <c r="C239" s="23"/>
      <c r="D239" s="23"/>
      <c r="E239" s="24"/>
      <c r="F239" s="25"/>
      <c r="G239" s="20"/>
      <c r="H239" s="20"/>
      <c r="K239" s="63"/>
    </row>
    <row r="240" spans="1:11" s="21" customFormat="1" ht="27" customHeight="1" x14ac:dyDescent="0.35">
      <c r="A240" s="52"/>
      <c r="B240" s="23"/>
      <c r="C240" s="23"/>
      <c r="D240" s="23"/>
      <c r="E240" s="24"/>
      <c r="F240" s="25"/>
      <c r="G240" s="20"/>
      <c r="H240" s="20"/>
      <c r="K240" s="63"/>
    </row>
    <row r="241" spans="1:11" s="21" customFormat="1" ht="27" customHeight="1" x14ac:dyDescent="0.35">
      <c r="A241" s="52"/>
      <c r="B241" s="23"/>
      <c r="C241" s="23"/>
      <c r="D241" s="23"/>
      <c r="E241" s="24"/>
      <c r="F241" s="25"/>
      <c r="G241" s="20"/>
      <c r="H241" s="20"/>
      <c r="K241" s="63"/>
    </row>
    <row r="242" spans="1:11" s="21" customFormat="1" ht="27" customHeight="1" x14ac:dyDescent="0.35">
      <c r="A242" s="52"/>
      <c r="B242" s="23"/>
      <c r="C242" s="23"/>
      <c r="D242" s="23"/>
      <c r="E242" s="24"/>
      <c r="F242" s="25"/>
      <c r="G242" s="20"/>
      <c r="H242" s="20"/>
      <c r="K242" s="63"/>
    </row>
    <row r="243" spans="1:11" s="21" customFormat="1" ht="27" customHeight="1" x14ac:dyDescent="0.35">
      <c r="A243" s="52"/>
      <c r="B243" s="23"/>
      <c r="C243" s="23"/>
      <c r="D243" s="23"/>
      <c r="E243" s="24"/>
      <c r="F243" s="25"/>
      <c r="G243" s="20"/>
      <c r="H243" s="20"/>
      <c r="K243" s="63"/>
    </row>
    <row r="244" spans="1:11" s="21" customFormat="1" ht="27" customHeight="1" x14ac:dyDescent="0.35">
      <c r="A244" s="52"/>
      <c r="B244" s="23"/>
      <c r="C244" s="23"/>
      <c r="D244" s="23"/>
      <c r="E244" s="24"/>
      <c r="F244" s="25"/>
      <c r="G244" s="20"/>
      <c r="H244" s="20"/>
      <c r="K244" s="63"/>
    </row>
    <row r="245" spans="1:11" s="21" customFormat="1" ht="27" customHeight="1" x14ac:dyDescent="0.35">
      <c r="A245" s="52"/>
      <c r="B245" s="23"/>
      <c r="C245" s="23"/>
      <c r="D245" s="23"/>
      <c r="E245" s="24"/>
      <c r="F245" s="25"/>
      <c r="G245" s="20"/>
      <c r="H245" s="20"/>
      <c r="K245" s="63"/>
    </row>
    <row r="246" spans="1:11" s="21" customFormat="1" ht="27" customHeight="1" x14ac:dyDescent="0.35">
      <c r="A246" s="52"/>
      <c r="B246" s="23"/>
      <c r="C246" s="23"/>
      <c r="D246" s="23"/>
      <c r="E246" s="24"/>
      <c r="F246" s="25"/>
      <c r="G246" s="20"/>
      <c r="H246" s="20"/>
      <c r="K246" s="63"/>
    </row>
    <row r="247" spans="1:11" s="21" customFormat="1" ht="27" customHeight="1" x14ac:dyDescent="0.35">
      <c r="A247" s="52"/>
      <c r="B247" s="23"/>
      <c r="C247" s="23"/>
      <c r="D247" s="23"/>
      <c r="E247" s="24"/>
      <c r="F247" s="25"/>
      <c r="G247" s="20"/>
      <c r="H247" s="20"/>
      <c r="K247" s="63"/>
    </row>
    <row r="248" spans="1:11" s="21" customFormat="1" ht="27" customHeight="1" x14ac:dyDescent="0.35">
      <c r="A248" s="52"/>
      <c r="B248" s="23"/>
      <c r="C248" s="23"/>
      <c r="D248" s="23"/>
      <c r="E248" s="24"/>
      <c r="F248" s="25"/>
      <c r="G248" s="20"/>
      <c r="H248" s="20"/>
      <c r="K248" s="63"/>
    </row>
    <row r="249" spans="1:11" s="21" customFormat="1" ht="27" customHeight="1" x14ac:dyDescent="0.35">
      <c r="A249" s="52"/>
      <c r="B249" s="23"/>
      <c r="C249" s="23"/>
      <c r="D249" s="23"/>
      <c r="E249" s="24"/>
      <c r="F249" s="25"/>
      <c r="G249" s="20"/>
      <c r="H249" s="20"/>
      <c r="K249" s="63"/>
    </row>
    <row r="250" spans="1:11" s="21" customFormat="1" ht="27" customHeight="1" x14ac:dyDescent="0.35">
      <c r="A250" s="52"/>
      <c r="B250" s="23"/>
      <c r="C250" s="23"/>
      <c r="D250" s="23"/>
      <c r="E250" s="24"/>
      <c r="F250" s="25"/>
      <c r="G250" s="20"/>
      <c r="H250" s="20"/>
      <c r="K250" s="63"/>
    </row>
    <row r="251" spans="1:11" s="21" customFormat="1" ht="27" customHeight="1" x14ac:dyDescent="0.35">
      <c r="A251" s="52"/>
      <c r="B251" s="23"/>
      <c r="C251" s="23"/>
      <c r="D251" s="23"/>
      <c r="E251" s="24"/>
      <c r="F251" s="25"/>
      <c r="G251" s="20"/>
      <c r="H251" s="20"/>
      <c r="K251" s="63"/>
    </row>
    <row r="252" spans="1:11" s="21" customFormat="1" ht="27" customHeight="1" x14ac:dyDescent="0.35">
      <c r="A252" s="52"/>
      <c r="B252" s="23"/>
      <c r="C252" s="23"/>
      <c r="D252" s="23"/>
      <c r="E252" s="24"/>
      <c r="F252" s="25"/>
      <c r="G252" s="20"/>
      <c r="H252" s="20"/>
      <c r="K252" s="63"/>
    </row>
    <row r="253" spans="1:11" s="21" customFormat="1" ht="27" customHeight="1" x14ac:dyDescent="0.35">
      <c r="A253" s="52"/>
      <c r="B253" s="23"/>
      <c r="C253" s="23"/>
      <c r="D253" s="23"/>
      <c r="E253" s="24"/>
      <c r="F253" s="25"/>
      <c r="G253" s="20"/>
      <c r="H253" s="20"/>
      <c r="K253" s="63"/>
    </row>
    <row r="254" spans="1:11" s="21" customFormat="1" ht="27" customHeight="1" x14ac:dyDescent="0.35">
      <c r="A254" s="52"/>
      <c r="B254" s="23"/>
      <c r="C254" s="23"/>
      <c r="D254" s="23"/>
      <c r="E254" s="24"/>
      <c r="F254" s="25"/>
      <c r="G254" s="20"/>
      <c r="H254" s="20"/>
      <c r="K254" s="63"/>
    </row>
    <row r="255" spans="1:11" s="21" customFormat="1" ht="27" customHeight="1" x14ac:dyDescent="0.35">
      <c r="A255" s="52"/>
      <c r="B255" s="23"/>
      <c r="C255" s="23"/>
      <c r="D255" s="23"/>
      <c r="E255" s="24"/>
      <c r="F255" s="25"/>
      <c r="G255" s="20"/>
      <c r="H255" s="20"/>
      <c r="K255" s="63"/>
    </row>
    <row r="256" spans="1:11" s="21" customFormat="1" ht="27" customHeight="1" x14ac:dyDescent="0.35">
      <c r="A256" s="52"/>
      <c r="B256" s="23"/>
      <c r="C256" s="23"/>
      <c r="D256" s="23"/>
      <c r="E256" s="24"/>
      <c r="F256" s="25"/>
      <c r="G256" s="20"/>
      <c r="H256" s="20"/>
      <c r="K256" s="63"/>
    </row>
    <row r="257" spans="1:11" s="21" customFormat="1" ht="27" customHeight="1" x14ac:dyDescent="0.35">
      <c r="A257" s="52"/>
      <c r="B257" s="23"/>
      <c r="C257" s="23"/>
      <c r="D257" s="23"/>
      <c r="E257" s="24"/>
      <c r="F257" s="25"/>
      <c r="G257" s="20"/>
      <c r="H257" s="20"/>
      <c r="K257" s="63"/>
    </row>
    <row r="258" spans="1:11" s="21" customFormat="1" ht="27" customHeight="1" x14ac:dyDescent="0.35">
      <c r="A258" s="52"/>
      <c r="B258" s="23"/>
      <c r="C258" s="23"/>
      <c r="D258" s="23"/>
      <c r="E258" s="24"/>
      <c r="F258" s="25"/>
      <c r="G258" s="20"/>
      <c r="H258" s="20"/>
      <c r="K258" s="63"/>
    </row>
    <row r="259" spans="1:11" s="21" customFormat="1" ht="27" customHeight="1" x14ac:dyDescent="0.35">
      <c r="A259" s="52"/>
      <c r="B259" s="23"/>
      <c r="C259" s="23"/>
      <c r="D259" s="23"/>
      <c r="E259" s="24"/>
      <c r="F259" s="25"/>
      <c r="G259" s="20"/>
      <c r="H259" s="20"/>
      <c r="K259" s="63"/>
    </row>
    <row r="260" spans="1:11" s="21" customFormat="1" ht="27" customHeight="1" x14ac:dyDescent="0.35">
      <c r="A260" s="52"/>
      <c r="B260" s="23"/>
      <c r="C260" s="23"/>
      <c r="D260" s="23"/>
      <c r="E260" s="24"/>
      <c r="F260" s="25"/>
      <c r="G260" s="20"/>
      <c r="H260" s="20"/>
      <c r="K260" s="63"/>
    </row>
    <row r="261" spans="1:11" s="21" customFormat="1" ht="27" customHeight="1" x14ac:dyDescent="0.35">
      <c r="A261" s="52"/>
      <c r="B261" s="23"/>
      <c r="C261" s="23"/>
      <c r="D261" s="23"/>
      <c r="E261" s="24"/>
      <c r="F261" s="25"/>
      <c r="G261" s="20"/>
      <c r="H261" s="20"/>
      <c r="K261" s="63"/>
    </row>
    <row r="262" spans="1:11" s="21" customFormat="1" ht="27" customHeight="1" x14ac:dyDescent="0.35">
      <c r="A262" s="52"/>
      <c r="B262" s="23"/>
      <c r="C262" s="23"/>
      <c r="D262" s="23"/>
      <c r="E262" s="24"/>
      <c r="F262" s="25"/>
      <c r="G262" s="20"/>
      <c r="H262" s="20"/>
      <c r="K262" s="63"/>
    </row>
    <row r="263" spans="1:11" s="21" customFormat="1" ht="27" customHeight="1" x14ac:dyDescent="0.35">
      <c r="A263" s="52"/>
      <c r="B263" s="23"/>
      <c r="C263" s="23"/>
      <c r="D263" s="23"/>
      <c r="E263" s="24"/>
      <c r="F263" s="25"/>
      <c r="G263" s="20"/>
      <c r="H263" s="20"/>
      <c r="K263" s="63"/>
    </row>
    <row r="264" spans="1:11" s="21" customFormat="1" ht="27" customHeight="1" x14ac:dyDescent="0.35">
      <c r="A264" s="52"/>
      <c r="B264" s="23"/>
      <c r="C264" s="23"/>
      <c r="D264" s="23"/>
      <c r="E264" s="24"/>
      <c r="F264" s="25"/>
      <c r="G264" s="20"/>
      <c r="H264" s="20"/>
      <c r="K264" s="63"/>
    </row>
    <row r="265" spans="1:11" s="21" customFormat="1" ht="27" customHeight="1" x14ac:dyDescent="0.35">
      <c r="A265" s="52"/>
      <c r="B265" s="23"/>
      <c r="C265" s="23"/>
      <c r="D265" s="23"/>
      <c r="E265" s="24"/>
      <c r="F265" s="25"/>
      <c r="G265" s="20"/>
      <c r="H265" s="20"/>
      <c r="K265" s="63"/>
    </row>
    <row r="266" spans="1:11" s="21" customFormat="1" ht="27" customHeight="1" x14ac:dyDescent="0.35">
      <c r="A266" s="52"/>
      <c r="B266" s="23"/>
      <c r="C266" s="23"/>
      <c r="D266" s="23"/>
      <c r="E266" s="24"/>
      <c r="F266" s="25"/>
      <c r="G266" s="20"/>
      <c r="H266" s="20"/>
      <c r="K266" s="63"/>
    </row>
    <row r="267" spans="1:11" s="21" customFormat="1" ht="27" customHeight="1" x14ac:dyDescent="0.35">
      <c r="A267" s="52"/>
      <c r="B267" s="23"/>
      <c r="C267" s="23"/>
      <c r="D267" s="23"/>
      <c r="E267" s="24"/>
      <c r="F267" s="25"/>
      <c r="G267" s="20"/>
      <c r="H267" s="20"/>
      <c r="K267" s="63"/>
    </row>
    <row r="268" spans="1:11" s="21" customFormat="1" ht="27" customHeight="1" x14ac:dyDescent="0.35">
      <c r="A268" s="52"/>
      <c r="B268" s="23"/>
      <c r="C268" s="23"/>
      <c r="D268" s="23"/>
      <c r="E268" s="24"/>
      <c r="F268" s="25"/>
      <c r="G268" s="20"/>
      <c r="H268" s="20"/>
      <c r="K268" s="63"/>
    </row>
    <row r="269" spans="1:11" s="21" customFormat="1" ht="27" customHeight="1" x14ac:dyDescent="0.35">
      <c r="A269" s="52"/>
      <c r="B269" s="23"/>
      <c r="C269" s="23"/>
      <c r="D269" s="23"/>
      <c r="E269" s="24"/>
      <c r="F269" s="25"/>
      <c r="G269" s="20"/>
      <c r="H269" s="20"/>
      <c r="K269" s="63"/>
    </row>
    <row r="270" spans="1:11" s="21" customFormat="1" ht="27" customHeight="1" x14ac:dyDescent="0.35">
      <c r="A270" s="52"/>
      <c r="B270" s="23"/>
      <c r="C270" s="23"/>
      <c r="D270" s="23"/>
      <c r="E270" s="24"/>
      <c r="F270" s="25"/>
      <c r="G270" s="20"/>
      <c r="H270" s="20"/>
      <c r="K270" s="63"/>
    </row>
    <row r="271" spans="1:11" s="21" customFormat="1" ht="27" customHeight="1" x14ac:dyDescent="0.35">
      <c r="A271" s="52"/>
      <c r="B271" s="23"/>
      <c r="C271" s="23"/>
      <c r="D271" s="23"/>
      <c r="E271" s="24"/>
      <c r="F271" s="25"/>
      <c r="G271" s="20"/>
      <c r="H271" s="20"/>
      <c r="K271" s="63"/>
    </row>
    <row r="272" spans="1:11" s="21" customFormat="1" ht="27" customHeight="1" x14ac:dyDescent="0.35">
      <c r="A272" s="52"/>
      <c r="B272" s="23"/>
      <c r="C272" s="23"/>
      <c r="D272" s="23"/>
      <c r="E272" s="24"/>
      <c r="F272" s="25"/>
      <c r="G272" s="20"/>
      <c r="H272" s="20"/>
      <c r="K272" s="63"/>
    </row>
    <row r="273" spans="1:11" s="21" customFormat="1" ht="27" customHeight="1" x14ac:dyDescent="0.35">
      <c r="A273" s="52"/>
      <c r="B273" s="23"/>
      <c r="C273" s="23"/>
      <c r="D273" s="23"/>
      <c r="E273" s="24"/>
      <c r="F273" s="25"/>
      <c r="G273" s="20"/>
      <c r="H273" s="20"/>
      <c r="K273" s="63"/>
    </row>
    <row r="274" spans="1:11" s="21" customFormat="1" ht="27" customHeight="1" x14ac:dyDescent="0.35">
      <c r="A274" s="52"/>
      <c r="B274" s="23"/>
      <c r="C274" s="23"/>
      <c r="D274" s="23"/>
      <c r="E274" s="24"/>
      <c r="F274" s="25"/>
      <c r="G274" s="20"/>
      <c r="H274" s="20"/>
      <c r="K274" s="63"/>
    </row>
    <row r="275" spans="1:11" s="21" customFormat="1" ht="27" customHeight="1" x14ac:dyDescent="0.35">
      <c r="A275" s="52"/>
      <c r="B275" s="23"/>
      <c r="C275" s="23"/>
      <c r="D275" s="23"/>
      <c r="E275" s="24"/>
      <c r="F275" s="25"/>
      <c r="G275" s="20"/>
      <c r="H275" s="20"/>
      <c r="K275" s="63"/>
    </row>
    <row r="276" spans="1:11" s="21" customFormat="1" ht="27" customHeight="1" x14ac:dyDescent="0.35">
      <c r="A276" s="52"/>
      <c r="B276" s="23"/>
      <c r="C276" s="23"/>
      <c r="D276" s="23"/>
      <c r="E276" s="24"/>
      <c r="F276" s="25"/>
      <c r="G276" s="20"/>
      <c r="H276" s="20"/>
      <c r="K276" s="63"/>
    </row>
    <row r="277" spans="1:11" s="21" customFormat="1" ht="27" customHeight="1" x14ac:dyDescent="0.35">
      <c r="A277" s="52"/>
      <c r="B277" s="23"/>
      <c r="C277" s="23"/>
      <c r="D277" s="23"/>
      <c r="E277" s="24"/>
      <c r="F277" s="25"/>
      <c r="G277" s="20"/>
      <c r="H277" s="20"/>
      <c r="K277" s="63"/>
    </row>
    <row r="278" spans="1:11" s="21" customFormat="1" ht="27" customHeight="1" x14ac:dyDescent="0.35">
      <c r="A278" s="52"/>
      <c r="B278" s="23"/>
      <c r="C278" s="23"/>
      <c r="D278" s="23"/>
      <c r="E278" s="24"/>
      <c r="F278" s="25"/>
      <c r="G278" s="20"/>
      <c r="H278" s="20"/>
      <c r="K278" s="63"/>
    </row>
    <row r="279" spans="1:11" s="21" customFormat="1" ht="27" customHeight="1" x14ac:dyDescent="0.35">
      <c r="A279" s="52"/>
      <c r="B279" s="23"/>
      <c r="C279" s="23"/>
      <c r="D279" s="23"/>
      <c r="E279" s="24"/>
      <c r="F279" s="25"/>
      <c r="G279" s="20"/>
      <c r="H279" s="20"/>
      <c r="K279" s="63"/>
    </row>
    <row r="280" spans="1:11" s="21" customFormat="1" ht="27" customHeight="1" x14ac:dyDescent="0.35">
      <c r="A280" s="52"/>
      <c r="B280" s="23"/>
      <c r="C280" s="23"/>
      <c r="D280" s="23"/>
      <c r="E280" s="24"/>
      <c r="F280" s="25"/>
      <c r="G280" s="20"/>
      <c r="H280" s="20"/>
      <c r="K280" s="63"/>
    </row>
    <row r="281" spans="1:11" s="21" customFormat="1" ht="27" customHeight="1" x14ac:dyDescent="0.35">
      <c r="A281" s="52"/>
      <c r="B281" s="23"/>
      <c r="C281" s="23"/>
      <c r="D281" s="23"/>
      <c r="E281" s="24"/>
      <c r="F281" s="25"/>
      <c r="G281" s="20"/>
      <c r="H281" s="20"/>
      <c r="K281" s="63"/>
    </row>
    <row r="282" spans="1:11" s="21" customFormat="1" ht="27" customHeight="1" x14ac:dyDescent="0.35">
      <c r="A282" s="52"/>
      <c r="B282" s="23"/>
      <c r="C282" s="23"/>
      <c r="D282" s="23"/>
      <c r="E282" s="24"/>
      <c r="F282" s="25"/>
      <c r="G282" s="20"/>
      <c r="H282" s="20"/>
      <c r="K282" s="63"/>
    </row>
    <row r="283" spans="1:11" s="21" customFormat="1" ht="27" customHeight="1" x14ac:dyDescent="0.35">
      <c r="A283" s="52"/>
      <c r="B283" s="23"/>
      <c r="C283" s="23"/>
      <c r="D283" s="23"/>
      <c r="E283" s="24"/>
      <c r="F283" s="25"/>
      <c r="G283" s="20"/>
      <c r="H283" s="20"/>
      <c r="K283" s="63"/>
    </row>
    <row r="284" spans="1:11" s="21" customFormat="1" ht="27" customHeight="1" x14ac:dyDescent="0.35">
      <c r="A284" s="52"/>
      <c r="B284" s="23"/>
      <c r="C284" s="23"/>
      <c r="D284" s="23"/>
      <c r="E284" s="24"/>
      <c r="F284" s="25"/>
      <c r="G284" s="20"/>
      <c r="H284" s="20"/>
      <c r="K284" s="63"/>
    </row>
    <row r="285" spans="1:11" s="21" customFormat="1" ht="27" customHeight="1" x14ac:dyDescent="0.35">
      <c r="A285" s="52"/>
      <c r="B285" s="23"/>
      <c r="C285" s="23"/>
      <c r="D285" s="23"/>
      <c r="E285" s="24"/>
      <c r="F285" s="25"/>
      <c r="G285" s="20"/>
      <c r="H285" s="20"/>
      <c r="K285" s="63"/>
    </row>
    <row r="286" spans="1:11" s="21" customFormat="1" ht="27" customHeight="1" x14ac:dyDescent="0.35">
      <c r="A286" s="52"/>
      <c r="B286" s="23"/>
      <c r="C286" s="23"/>
      <c r="D286" s="23"/>
      <c r="E286" s="24"/>
      <c r="F286" s="25"/>
      <c r="G286" s="20"/>
      <c r="H286" s="20"/>
      <c r="K286" s="63"/>
    </row>
    <row r="287" spans="1:11" s="21" customFormat="1" ht="27" customHeight="1" x14ac:dyDescent="0.35">
      <c r="A287" s="52"/>
      <c r="B287" s="23"/>
      <c r="C287" s="23"/>
      <c r="D287" s="23"/>
      <c r="E287" s="24"/>
      <c r="F287" s="25"/>
      <c r="G287" s="20"/>
      <c r="H287" s="20"/>
      <c r="K287" s="63"/>
    </row>
    <row r="288" spans="1:11" s="21" customFormat="1" ht="27" customHeight="1" x14ac:dyDescent="0.35">
      <c r="A288" s="52"/>
      <c r="B288" s="23"/>
      <c r="C288" s="23"/>
      <c r="D288" s="23"/>
      <c r="E288" s="24"/>
      <c r="F288" s="25"/>
      <c r="G288" s="20"/>
      <c r="H288" s="20"/>
      <c r="K288" s="63"/>
    </row>
    <row r="289" spans="1:11" s="21" customFormat="1" ht="27" customHeight="1" x14ac:dyDescent="0.35">
      <c r="A289" s="52"/>
      <c r="B289" s="23"/>
      <c r="C289" s="23"/>
      <c r="D289" s="23"/>
      <c r="E289" s="24"/>
      <c r="F289" s="25"/>
      <c r="G289" s="20"/>
      <c r="H289" s="20"/>
      <c r="K289" s="63"/>
    </row>
    <row r="290" spans="1:11" s="21" customFormat="1" ht="27" customHeight="1" x14ac:dyDescent="0.35">
      <c r="A290" s="52"/>
      <c r="B290" s="23"/>
      <c r="C290" s="23"/>
      <c r="D290" s="23"/>
      <c r="E290" s="24"/>
      <c r="F290" s="25"/>
      <c r="G290" s="20"/>
      <c r="H290" s="20"/>
      <c r="K290" s="63"/>
    </row>
    <row r="291" spans="1:11" s="21" customFormat="1" ht="27" customHeight="1" x14ac:dyDescent="0.35">
      <c r="A291" s="52"/>
      <c r="B291" s="23"/>
      <c r="C291" s="23"/>
      <c r="D291" s="23"/>
      <c r="E291" s="24"/>
      <c r="F291" s="25"/>
      <c r="G291" s="20"/>
      <c r="H291" s="20"/>
      <c r="K291" s="63"/>
    </row>
    <row r="292" spans="1:11" s="21" customFormat="1" ht="27" customHeight="1" x14ac:dyDescent="0.35">
      <c r="A292" s="52"/>
      <c r="B292" s="23"/>
      <c r="C292" s="23"/>
      <c r="D292" s="23"/>
      <c r="E292" s="24"/>
      <c r="F292" s="25"/>
      <c r="G292" s="20"/>
      <c r="H292" s="20"/>
      <c r="K292" s="63"/>
    </row>
    <row r="293" spans="1:11" s="21" customFormat="1" ht="27" customHeight="1" x14ac:dyDescent="0.35">
      <c r="A293" s="52"/>
      <c r="B293" s="23"/>
      <c r="C293" s="23"/>
      <c r="D293" s="23"/>
      <c r="E293" s="24"/>
      <c r="F293" s="25"/>
      <c r="G293" s="20"/>
      <c r="H293" s="20"/>
      <c r="K293" s="63"/>
    </row>
    <row r="294" spans="1:11" s="21" customFormat="1" ht="27" customHeight="1" x14ac:dyDescent="0.35">
      <c r="A294" s="52"/>
      <c r="B294" s="23"/>
      <c r="C294" s="23"/>
      <c r="D294" s="23"/>
      <c r="E294" s="24"/>
      <c r="F294" s="25"/>
      <c r="G294" s="20"/>
      <c r="H294" s="20"/>
      <c r="K294" s="63"/>
    </row>
    <row r="295" spans="1:11" s="21" customFormat="1" ht="27" customHeight="1" x14ac:dyDescent="0.35">
      <c r="A295" s="52"/>
      <c r="B295" s="23"/>
      <c r="C295" s="23"/>
      <c r="D295" s="23"/>
      <c r="E295" s="24"/>
      <c r="F295" s="25"/>
      <c r="G295" s="20"/>
      <c r="H295" s="20"/>
      <c r="K295" s="63"/>
    </row>
    <row r="296" spans="1:11" s="21" customFormat="1" ht="27" customHeight="1" x14ac:dyDescent="0.35">
      <c r="A296" s="52"/>
      <c r="B296" s="23"/>
      <c r="C296" s="23"/>
      <c r="D296" s="23"/>
      <c r="E296" s="24"/>
      <c r="F296" s="25"/>
      <c r="G296" s="20"/>
      <c r="H296" s="20"/>
      <c r="K296" s="63"/>
    </row>
    <row r="297" spans="1:11" s="21" customFormat="1" ht="27" customHeight="1" x14ac:dyDescent="0.35">
      <c r="A297" s="52"/>
      <c r="B297" s="23"/>
      <c r="C297" s="23"/>
      <c r="D297" s="23"/>
      <c r="E297" s="24"/>
      <c r="F297" s="25"/>
      <c r="G297" s="20"/>
      <c r="H297" s="20"/>
      <c r="K297" s="63"/>
    </row>
    <row r="298" spans="1:11" s="21" customFormat="1" ht="27" customHeight="1" x14ac:dyDescent="0.35">
      <c r="A298" s="52"/>
      <c r="B298" s="23"/>
      <c r="C298" s="23"/>
      <c r="D298" s="23"/>
      <c r="E298" s="24"/>
      <c r="F298" s="25"/>
      <c r="G298" s="20"/>
      <c r="H298" s="20"/>
      <c r="K298" s="63"/>
    </row>
    <row r="299" spans="1:11" s="21" customFormat="1" ht="27" customHeight="1" x14ac:dyDescent="0.35">
      <c r="A299" s="52"/>
      <c r="B299" s="23"/>
      <c r="C299" s="23"/>
      <c r="D299" s="23"/>
      <c r="E299" s="24"/>
      <c r="F299" s="25"/>
      <c r="G299" s="20"/>
      <c r="H299" s="20"/>
      <c r="K299" s="63"/>
    </row>
    <row r="300" spans="1:11" s="21" customFormat="1" ht="27" customHeight="1" x14ac:dyDescent="0.35">
      <c r="A300" s="52"/>
      <c r="B300" s="23"/>
      <c r="C300" s="23"/>
      <c r="D300" s="23"/>
      <c r="E300" s="24"/>
      <c r="F300" s="25"/>
      <c r="G300" s="20"/>
      <c r="H300" s="20"/>
      <c r="K300" s="63"/>
    </row>
    <row r="301" spans="1:11" s="21" customFormat="1" ht="27" customHeight="1" x14ac:dyDescent="0.35">
      <c r="A301" s="52"/>
      <c r="B301" s="23"/>
      <c r="C301" s="23"/>
      <c r="D301" s="23"/>
      <c r="E301" s="24"/>
      <c r="F301" s="25"/>
      <c r="G301" s="20"/>
      <c r="H301" s="20"/>
      <c r="K301" s="63"/>
    </row>
    <row r="302" spans="1:11" s="21" customFormat="1" ht="27" customHeight="1" x14ac:dyDescent="0.35">
      <c r="A302" s="52"/>
      <c r="B302" s="23"/>
      <c r="C302" s="23"/>
      <c r="D302" s="23"/>
      <c r="E302" s="24"/>
      <c r="F302" s="25"/>
      <c r="G302" s="20"/>
      <c r="H302" s="20"/>
      <c r="K302" s="63"/>
    </row>
    <row r="303" spans="1:11" s="21" customFormat="1" ht="27" customHeight="1" x14ac:dyDescent="0.35">
      <c r="A303" s="52"/>
      <c r="B303" s="23"/>
      <c r="C303" s="23"/>
      <c r="D303" s="23"/>
      <c r="E303" s="24"/>
      <c r="F303" s="25"/>
      <c r="G303" s="20"/>
      <c r="H303" s="20"/>
      <c r="K303" s="63"/>
    </row>
    <row r="304" spans="1:11" s="21" customFormat="1" ht="27" customHeight="1" x14ac:dyDescent="0.35">
      <c r="A304" s="52"/>
      <c r="B304" s="23"/>
      <c r="C304" s="23"/>
      <c r="D304" s="23"/>
      <c r="E304" s="24"/>
      <c r="F304" s="25"/>
      <c r="G304" s="20"/>
      <c r="H304" s="20"/>
      <c r="K304" s="63"/>
    </row>
    <row r="305" spans="1:11" s="21" customFormat="1" ht="27" customHeight="1" x14ac:dyDescent="0.35">
      <c r="A305" s="52"/>
      <c r="B305" s="23"/>
      <c r="C305" s="23"/>
      <c r="D305" s="23"/>
      <c r="E305" s="24"/>
      <c r="F305" s="25"/>
      <c r="G305" s="20"/>
      <c r="H305" s="20"/>
      <c r="K305" s="63"/>
    </row>
    <row r="306" spans="1:11" s="21" customFormat="1" ht="27" customHeight="1" x14ac:dyDescent="0.35">
      <c r="A306" s="52"/>
      <c r="B306" s="23"/>
      <c r="C306" s="23"/>
      <c r="D306" s="23"/>
      <c r="E306" s="24"/>
      <c r="F306" s="25"/>
      <c r="G306" s="20"/>
      <c r="H306" s="20"/>
      <c r="K306" s="63"/>
    </row>
    <row r="307" spans="1:11" s="16" customFormat="1" x14ac:dyDescent="0.35">
      <c r="A307" s="52"/>
      <c r="B307" s="23"/>
      <c r="C307" s="23"/>
      <c r="D307" s="23"/>
      <c r="E307" s="24"/>
      <c r="F307" s="25"/>
      <c r="G307" s="20"/>
      <c r="H307" s="20"/>
      <c r="I307" s="27"/>
      <c r="K307" s="64"/>
    </row>
    <row r="308" spans="1:11" s="3" customFormat="1" x14ac:dyDescent="0.35">
      <c r="A308" s="52"/>
      <c r="B308" s="23"/>
      <c r="C308" s="23"/>
      <c r="D308" s="23"/>
      <c r="E308" s="24"/>
      <c r="F308" s="25"/>
      <c r="G308" s="20"/>
      <c r="H308" s="20"/>
      <c r="I308" s="26"/>
      <c r="K308" s="61"/>
    </row>
    <row r="309" spans="1:11" x14ac:dyDescent="0.35">
      <c r="A309" s="52"/>
      <c r="B309" s="23"/>
      <c r="C309" s="23"/>
      <c r="D309" s="23"/>
      <c r="E309" s="24"/>
      <c r="F309" s="25"/>
      <c r="G309" s="20"/>
      <c r="H309" s="20"/>
    </row>
    <row r="310" spans="1:11" x14ac:dyDescent="0.35">
      <c r="A310" s="52"/>
      <c r="B310" s="23"/>
      <c r="C310" s="23"/>
      <c r="D310" s="23"/>
      <c r="E310" s="24"/>
      <c r="F310" s="25"/>
      <c r="G310" s="20"/>
      <c r="H310" s="20"/>
    </row>
    <row r="311" spans="1:11" x14ac:dyDescent="0.35">
      <c r="A311" s="52"/>
      <c r="B311" s="23"/>
      <c r="C311" s="23"/>
      <c r="D311" s="23"/>
      <c r="E311" s="24"/>
      <c r="F311" s="25"/>
      <c r="G311" s="20"/>
      <c r="H311" s="20"/>
    </row>
    <row r="312" spans="1:11" x14ac:dyDescent="0.35">
      <c r="A312" s="52"/>
      <c r="B312" s="23"/>
      <c r="C312" s="23"/>
      <c r="D312" s="23"/>
      <c r="E312" s="24"/>
      <c r="F312" s="25"/>
      <c r="G312" s="20"/>
      <c r="H312" s="20"/>
    </row>
    <row r="313" spans="1:11" x14ac:dyDescent="0.35">
      <c r="A313" s="52"/>
      <c r="B313" s="23"/>
      <c r="C313" s="23"/>
      <c r="D313" s="23"/>
      <c r="E313" s="24"/>
      <c r="F313" s="25"/>
      <c r="G313" s="20"/>
      <c r="H313" s="20"/>
    </row>
    <row r="314" spans="1:11" x14ac:dyDescent="0.35">
      <c r="A314" s="52"/>
      <c r="B314" s="23"/>
      <c r="C314" s="23"/>
      <c r="D314" s="23"/>
      <c r="E314" s="24"/>
      <c r="F314" s="25"/>
      <c r="G314" s="20"/>
      <c r="H314" s="20"/>
    </row>
    <row r="315" spans="1:11" x14ac:dyDescent="0.35">
      <c r="A315" s="52"/>
      <c r="B315" s="23"/>
      <c r="C315" s="23"/>
      <c r="D315" s="23"/>
      <c r="E315" s="24"/>
      <c r="F315" s="25"/>
      <c r="G315" s="20"/>
      <c r="H315" s="20"/>
    </row>
    <row r="316" spans="1:11" x14ac:dyDescent="0.35">
      <c r="A316" s="52"/>
      <c r="B316" s="23"/>
      <c r="C316" s="23"/>
      <c r="D316" s="23"/>
      <c r="E316" s="24"/>
      <c r="F316" s="25"/>
      <c r="G316" s="20"/>
      <c r="H316" s="20"/>
    </row>
    <row r="317" spans="1:11" x14ac:dyDescent="0.35">
      <c r="A317" s="52"/>
      <c r="B317" s="23"/>
      <c r="C317" s="23"/>
      <c r="D317" s="23"/>
      <c r="E317" s="24"/>
      <c r="F317" s="25"/>
      <c r="G317" s="20"/>
      <c r="H317" s="20"/>
    </row>
    <row r="318" spans="1:11" x14ac:dyDescent="0.35">
      <c r="A318" s="52"/>
      <c r="B318" s="23"/>
      <c r="C318" s="23"/>
      <c r="D318" s="23"/>
      <c r="E318" s="24"/>
      <c r="F318" s="25"/>
      <c r="G318" s="20"/>
      <c r="H318" s="20"/>
    </row>
    <row r="319" spans="1:11" x14ac:dyDescent="0.35">
      <c r="A319" s="52"/>
      <c r="B319" s="23"/>
      <c r="C319" s="23"/>
      <c r="D319" s="23"/>
      <c r="E319" s="24"/>
      <c r="F319" s="25"/>
      <c r="G319" s="20"/>
      <c r="H319" s="20"/>
    </row>
    <row r="320" spans="1:11" x14ac:dyDescent="0.35">
      <c r="A320" s="52"/>
      <c r="B320" s="23"/>
      <c r="C320" s="23"/>
      <c r="D320" s="23"/>
      <c r="E320" s="24"/>
      <c r="F320" s="25"/>
      <c r="G320" s="20"/>
      <c r="H320" s="20"/>
    </row>
    <row r="321" spans="1:8" x14ac:dyDescent="0.35">
      <c r="A321" s="52"/>
      <c r="B321" s="23"/>
      <c r="C321" s="23"/>
      <c r="D321" s="23"/>
      <c r="E321" s="24"/>
      <c r="F321" s="25"/>
      <c r="G321" s="20"/>
      <c r="H321" s="20"/>
    </row>
    <row r="322" spans="1:8" x14ac:dyDescent="0.35">
      <c r="A322" s="52"/>
      <c r="B322" s="23"/>
      <c r="C322" s="23"/>
      <c r="D322" s="23"/>
      <c r="E322" s="24"/>
      <c r="F322" s="25"/>
      <c r="G322" s="20"/>
      <c r="H322" s="20"/>
    </row>
    <row r="323" spans="1:8" x14ac:dyDescent="0.35">
      <c r="A323" s="52"/>
      <c r="B323" s="23"/>
      <c r="C323" s="23"/>
      <c r="D323" s="23"/>
      <c r="E323" s="24"/>
      <c r="F323" s="25"/>
      <c r="G323" s="20"/>
      <c r="H323" s="20"/>
    </row>
    <row r="324" spans="1:8" x14ac:dyDescent="0.35">
      <c r="A324" s="52"/>
      <c r="B324" s="23"/>
      <c r="C324" s="23"/>
      <c r="D324" s="23"/>
      <c r="E324" s="24"/>
      <c r="F324" s="25"/>
      <c r="G324" s="20"/>
      <c r="H324" s="20"/>
    </row>
    <row r="325" spans="1:8" x14ac:dyDescent="0.35">
      <c r="A325" s="52"/>
      <c r="B325" s="23"/>
      <c r="C325" s="23"/>
      <c r="D325" s="23"/>
      <c r="E325" s="24"/>
      <c r="F325" s="25"/>
      <c r="G325" s="20"/>
      <c r="H325" s="20"/>
    </row>
    <row r="326" spans="1:8" x14ac:dyDescent="0.35">
      <c r="A326" s="52"/>
      <c r="B326" s="23"/>
      <c r="C326" s="23"/>
      <c r="D326" s="23"/>
      <c r="E326" s="24"/>
      <c r="F326" s="25"/>
      <c r="G326" s="20"/>
      <c r="H326" s="20"/>
    </row>
    <row r="327" spans="1:8" x14ac:dyDescent="0.35">
      <c r="A327" s="52"/>
      <c r="B327" s="23"/>
      <c r="C327" s="23"/>
      <c r="D327" s="23"/>
      <c r="E327" s="24"/>
      <c r="F327" s="25"/>
      <c r="G327" s="20"/>
      <c r="H327" s="20"/>
    </row>
    <row r="328" spans="1:8" x14ac:dyDescent="0.35">
      <c r="A328" s="52"/>
      <c r="B328" s="23"/>
      <c r="C328" s="23"/>
      <c r="D328" s="23"/>
      <c r="E328" s="24"/>
      <c r="F328" s="25"/>
      <c r="G328" s="20"/>
      <c r="H328" s="20"/>
    </row>
    <row r="329" spans="1:8" x14ac:dyDescent="0.35">
      <c r="A329" s="52"/>
      <c r="B329" s="23"/>
      <c r="C329" s="23"/>
      <c r="D329" s="23"/>
      <c r="E329" s="24"/>
      <c r="F329" s="25"/>
      <c r="G329" s="20"/>
      <c r="H329" s="20"/>
    </row>
    <row r="330" spans="1:8" x14ac:dyDescent="0.35">
      <c r="A330" s="52"/>
      <c r="B330" s="23"/>
      <c r="C330" s="23"/>
      <c r="D330" s="23"/>
      <c r="E330" s="24"/>
      <c r="F330" s="25"/>
      <c r="G330" s="20"/>
      <c r="H330" s="20"/>
    </row>
    <row r="331" spans="1:8" x14ac:dyDescent="0.35">
      <c r="A331" s="52"/>
      <c r="B331" s="23"/>
      <c r="C331" s="23"/>
      <c r="D331" s="23"/>
      <c r="E331" s="24"/>
      <c r="F331" s="25"/>
      <c r="G331" s="20"/>
      <c r="H331" s="20"/>
    </row>
    <row r="332" spans="1:8" x14ac:dyDescent="0.35">
      <c r="A332" s="52"/>
      <c r="B332" s="23"/>
      <c r="C332" s="23"/>
      <c r="D332" s="23"/>
      <c r="E332" s="24"/>
      <c r="F332" s="25"/>
      <c r="G332" s="20"/>
      <c r="H332" s="20"/>
    </row>
    <row r="333" spans="1:8" x14ac:dyDescent="0.35">
      <c r="A333" s="52"/>
      <c r="B333" s="23"/>
      <c r="C333" s="23"/>
      <c r="D333" s="23"/>
      <c r="E333" s="24"/>
      <c r="F333" s="25"/>
      <c r="G333" s="20"/>
      <c r="H333" s="20"/>
    </row>
    <row r="334" spans="1:8" x14ac:dyDescent="0.35">
      <c r="A334" s="52"/>
      <c r="B334" s="23"/>
      <c r="C334" s="23"/>
      <c r="D334" s="23"/>
      <c r="E334" s="24"/>
      <c r="F334" s="25"/>
      <c r="G334" s="20"/>
      <c r="H334" s="20"/>
    </row>
    <row r="335" spans="1:8" x14ac:dyDescent="0.35">
      <c r="A335" s="52"/>
      <c r="B335" s="23"/>
      <c r="C335" s="23"/>
      <c r="D335" s="23"/>
      <c r="E335" s="24"/>
      <c r="F335" s="25"/>
      <c r="G335" s="20"/>
      <c r="H335" s="20"/>
    </row>
    <row r="336" spans="1:8" x14ac:dyDescent="0.35">
      <c r="A336" s="52"/>
      <c r="B336" s="23"/>
      <c r="C336" s="23"/>
      <c r="D336" s="23"/>
      <c r="E336" s="24"/>
      <c r="F336" s="25"/>
      <c r="G336" s="20"/>
      <c r="H336" s="20"/>
    </row>
    <row r="337" spans="1:8" x14ac:dyDescent="0.35">
      <c r="A337" s="52"/>
      <c r="B337" s="23"/>
      <c r="C337" s="23"/>
      <c r="D337" s="23"/>
      <c r="E337" s="24"/>
      <c r="F337" s="25"/>
      <c r="G337" s="20"/>
      <c r="H337" s="20"/>
    </row>
    <row r="338" spans="1:8" x14ac:dyDescent="0.35">
      <c r="A338" s="52"/>
      <c r="B338" s="23"/>
      <c r="C338" s="23"/>
      <c r="D338" s="23"/>
      <c r="E338" s="24"/>
      <c r="F338" s="25"/>
      <c r="G338" s="20"/>
      <c r="H338" s="20"/>
    </row>
    <row r="339" spans="1:8" x14ac:dyDescent="0.35">
      <c r="A339" s="52"/>
      <c r="B339" s="23"/>
      <c r="C339" s="23"/>
      <c r="D339" s="23"/>
      <c r="E339" s="24"/>
      <c r="F339" s="25"/>
      <c r="G339" s="20"/>
      <c r="H339" s="20"/>
    </row>
    <row r="340" spans="1:8" x14ac:dyDescent="0.35">
      <c r="A340" s="52"/>
      <c r="B340" s="23"/>
      <c r="C340" s="23"/>
      <c r="D340" s="23"/>
      <c r="E340" s="24"/>
      <c r="F340" s="25"/>
      <c r="G340" s="20"/>
      <c r="H340" s="20"/>
    </row>
    <row r="341" spans="1:8" x14ac:dyDescent="0.35">
      <c r="A341" s="52"/>
      <c r="B341" s="23"/>
      <c r="C341" s="23"/>
      <c r="D341" s="23"/>
      <c r="E341" s="24"/>
      <c r="F341" s="25"/>
      <c r="G341" s="20"/>
      <c r="H341" s="20"/>
    </row>
    <row r="342" spans="1:8" x14ac:dyDescent="0.35">
      <c r="A342" s="52"/>
      <c r="B342" s="23"/>
      <c r="C342" s="23"/>
      <c r="D342" s="23"/>
      <c r="E342" s="24"/>
      <c r="F342" s="25"/>
      <c r="G342" s="20"/>
      <c r="H342" s="20"/>
    </row>
    <row r="343" spans="1:8" x14ac:dyDescent="0.35">
      <c r="A343" s="52"/>
      <c r="B343" s="23"/>
      <c r="C343" s="23"/>
      <c r="D343" s="23"/>
      <c r="E343" s="24"/>
      <c r="F343" s="25"/>
      <c r="G343" s="20"/>
      <c r="H343" s="20"/>
    </row>
    <row r="344" spans="1:8" x14ac:dyDescent="0.35">
      <c r="A344" s="52"/>
      <c r="B344" s="23"/>
      <c r="C344" s="23"/>
      <c r="D344" s="23"/>
      <c r="E344" s="24"/>
      <c r="F344" s="25"/>
      <c r="G344" s="20"/>
      <c r="H344" s="20"/>
    </row>
    <row r="345" spans="1:8" x14ac:dyDescent="0.35">
      <c r="A345" s="52"/>
      <c r="B345" s="23"/>
      <c r="C345" s="23"/>
      <c r="D345" s="23"/>
      <c r="E345" s="24"/>
      <c r="F345" s="25"/>
      <c r="G345" s="20"/>
      <c r="H345" s="20"/>
    </row>
    <row r="346" spans="1:8" x14ac:dyDescent="0.35">
      <c r="A346" s="52"/>
      <c r="B346" s="23"/>
      <c r="C346" s="23"/>
      <c r="D346" s="23"/>
      <c r="E346" s="24"/>
      <c r="F346" s="25"/>
      <c r="G346" s="20"/>
      <c r="H346" s="20"/>
    </row>
    <row r="347" spans="1:8" x14ac:dyDescent="0.35">
      <c r="A347" s="52"/>
      <c r="B347" s="23"/>
      <c r="C347" s="23"/>
      <c r="D347" s="23"/>
      <c r="E347" s="24"/>
      <c r="F347" s="25"/>
      <c r="G347" s="20"/>
      <c r="H347" s="20"/>
    </row>
    <row r="348" spans="1:8" x14ac:dyDescent="0.35">
      <c r="A348" s="53"/>
      <c r="B348" s="13"/>
      <c r="C348" s="13"/>
      <c r="D348" s="13"/>
      <c r="E348" s="14"/>
      <c r="F348" s="15"/>
      <c r="G348" s="28"/>
      <c r="H348" s="28"/>
    </row>
    <row r="349" spans="1:8" x14ac:dyDescent="0.35">
      <c r="A349" s="54"/>
      <c r="B349" s="10"/>
      <c r="C349" s="10"/>
      <c r="D349" s="10"/>
      <c r="E349" s="11"/>
      <c r="F349" s="12"/>
      <c r="G349" s="29"/>
      <c r="H349" s="29"/>
    </row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Winstrom</dc:creator>
  <cp:lastModifiedBy>Sherry Winstrom</cp:lastModifiedBy>
  <cp:lastPrinted>2022-05-19T18:11:23Z</cp:lastPrinted>
  <dcterms:created xsi:type="dcterms:W3CDTF">2017-03-16T16:53:26Z</dcterms:created>
  <dcterms:modified xsi:type="dcterms:W3CDTF">2022-05-19T18:11:28Z</dcterms:modified>
</cp:coreProperties>
</file>