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/Documents/DSC640/DSC640_TermProject/"/>
    </mc:Choice>
  </mc:AlternateContent>
  <xr:revisionPtr revIDLastSave="0" documentId="13_ncr:1_{B71A6DF2-0F63-224E-AD2E-DD22C0DE9840}" xr6:coauthVersionLast="47" xr6:coauthVersionMax="47" xr10:uidLastSave="{00000000-0000-0000-0000-000000000000}"/>
  <bookViews>
    <workbookView xWindow="0" yWindow="680" windowWidth="29040" windowHeight="15720" activeTab="1" xr2:uid="{00000000-000D-0000-FFFF-FFFF00000000}"/>
  </bookViews>
  <sheets>
    <sheet name="About the data" sheetId="1" r:id="rId1"/>
    <sheet name="Accidents17-21ByContinent" sheetId="15" r:id="rId2"/>
    <sheet name="PassengerFlights94-21" sheetId="14" r:id="rId3"/>
    <sheet name="PassengerFlights" sheetId="13" r:id="rId4"/>
    <sheet name="Accidents and fatalities per ye" sheetId="2" r:id="rId5"/>
    <sheet name="Wikibase tally" sheetId="3" r:id="rId6"/>
    <sheet name="Accident list 2021" sheetId="4" r:id="rId7"/>
    <sheet name="Accident list 2020" sheetId="5" r:id="rId8"/>
    <sheet name="Accident list 2019" sheetId="6" r:id="rId9"/>
    <sheet name="Accident list 2018" sheetId="7" r:id="rId10"/>
    <sheet name="Accident list 2017" sheetId="8" r:id="rId11"/>
    <sheet name="Summary 2017-21" sheetId="9" r:id="rId12"/>
    <sheet name="Graph" sheetId="10" r:id="rId13"/>
    <sheet name="Accident list 2016" sheetId="11" r:id="rId14"/>
    <sheet name="Accident list 2015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4" l="1"/>
  <c r="B79" i="14"/>
  <c r="C79" i="13"/>
  <c r="B79" i="13"/>
  <c r="H80" i="2"/>
  <c r="I8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R71" i="2"/>
  <c r="Q71" i="2"/>
  <c r="P71" i="2"/>
  <c r="N71" i="2"/>
  <c r="W70" i="2"/>
  <c r="Q70" i="2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49" i="2" s="1"/>
  <c r="P46" i="2"/>
  <c r="N46" i="2"/>
  <c r="W45" i="2"/>
  <c r="R45" i="2"/>
  <c r="Q45" i="2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P35" i="2"/>
  <c r="N35" i="2"/>
  <c r="W34" i="2"/>
  <c r="Q34" i="2"/>
  <c r="R38" i="2" s="1"/>
  <c r="P34" i="2"/>
  <c r="N34" i="2"/>
  <c r="W33" i="2"/>
  <c r="Q33" i="2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75" i="2" l="1"/>
  <c r="R78" i="2"/>
  <c r="R73" i="2"/>
  <c r="R36" i="2"/>
  <c r="R56" i="2"/>
  <c r="R42" i="2"/>
  <c r="R48" i="2"/>
  <c r="R61" i="2"/>
  <c r="R76" i="2"/>
  <c r="R65" i="2"/>
  <c r="R68" i="2"/>
  <c r="R37" i="2"/>
  <c r="R47" i="2"/>
  <c r="R60" i="2"/>
  <c r="R74" i="2"/>
  <c r="R40" i="2"/>
  <c r="R43" i="2"/>
  <c r="R50" i="2"/>
  <c r="R62" i="2"/>
  <c r="R39" i="2"/>
  <c r="R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  <family val="2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<sst xmlns="http://schemas.openxmlformats.org/spreadsheetml/2006/main" count="1249" uniqueCount="660">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</sst>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3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13" fillId="4" borderId="0" xfId="0" applyFont="1" applyFill="1"/>
    <xf numFmtId="0" fontId="27" fillId="0" borderId="0" xfId="0" applyFont="1"/>
    <xf numFmtId="0" fontId="28" fillId="3" borderId="0" xfId="0" applyFont="1" applyFill="1" applyAlignment="1">
      <alignment horizontal="center"/>
    </xf>
    <xf numFmtId="0" fontId="29" fillId="0" borderId="1" xfId="0" applyFont="1" applyBorder="1" applyAlignment="1">
      <alignment horizontal="right"/>
    </xf>
    <xf numFmtId="0" fontId="28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  <xf numFmtId="0" fontId="26" fillId="0" borderId="0" xfId="0" applyFont="1"/>
    <xf numFmtId="0" fontId="3" fillId="0" borderId="0" xfId="0" applyFont="1"/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15767"/>
        <c:axId val="105961765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15767"/>
        <c:axId val="1059617654"/>
      </c:lineChart>
      <c:catAx>
        <c:axId val="196321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59617654"/>
        <c:crosses val="autoZero"/>
        <c:auto val="1"/>
        <c:lblAlgn val="ctr"/>
        <c:lblOffset val="100"/>
        <c:noMultiLvlLbl val="1"/>
      </c:catAx>
      <c:valAx>
        <c:axId val="10596176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632157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baseColWidth="10" defaultColWidth="12.5" defaultRowHeight="15.75" customHeight="1" x14ac:dyDescent="0.15"/>
  <cols>
    <col min="1" max="1" width="19.5" customWidth="1"/>
    <col min="2" max="2" width="59.5" customWidth="1"/>
  </cols>
  <sheetData>
    <row r="9" spans="1:2" ht="15.75" customHeight="1" x14ac:dyDescent="0.15">
      <c r="A9" s="1" t="s">
        <v>0</v>
      </c>
      <c r="B9" s="2" t="s">
        <v>1</v>
      </c>
    </row>
    <row r="10" spans="1:2" ht="15.75" customHeight="1" x14ac:dyDescent="0.15">
      <c r="A10" s="1" t="s">
        <v>2</v>
      </c>
      <c r="B10" s="2" t="s">
        <v>3</v>
      </c>
    </row>
    <row r="11" spans="1:2" ht="15.75" customHeight="1" x14ac:dyDescent="0.15">
      <c r="A11" s="1" t="s">
        <v>4</v>
      </c>
      <c r="B11" s="3">
        <v>44520</v>
      </c>
    </row>
    <row r="12" spans="1:2" ht="15.75" customHeight="1" x14ac:dyDescent="0.15">
      <c r="A12" s="1" t="s">
        <v>5</v>
      </c>
      <c r="B12" s="2" t="s">
        <v>6</v>
      </c>
    </row>
    <row r="15" spans="1:2" ht="15.75" customHeight="1" x14ac:dyDescent="0.15">
      <c r="A15" s="4" t="s">
        <v>7</v>
      </c>
      <c r="B15" s="5" t="s">
        <v>8</v>
      </c>
    </row>
    <row r="16" spans="1:2" ht="15.75" customHeight="1" x14ac:dyDescent="0.15">
      <c r="A16" s="5"/>
      <c r="B16" s="5" t="s">
        <v>9</v>
      </c>
    </row>
    <row r="17" spans="1:2" ht="15.75" customHeight="1" x14ac:dyDescent="0.15">
      <c r="A17" s="5"/>
      <c r="B17" s="5" t="s">
        <v>10</v>
      </c>
    </row>
    <row r="18" spans="1:2" ht="15.75" customHeight="1" x14ac:dyDescent="0.15">
      <c r="A18" s="5"/>
      <c r="B18" s="5" t="s">
        <v>11</v>
      </c>
    </row>
    <row r="19" spans="1:2" ht="15.75" customHeight="1" x14ac:dyDescent="0.15">
      <c r="A19" s="5"/>
      <c r="B19" s="5" t="s">
        <v>12</v>
      </c>
    </row>
    <row r="20" spans="1:2" ht="15.75" customHeight="1" x14ac:dyDescent="0.15">
      <c r="A20" s="5"/>
      <c r="B20" s="5" t="s">
        <v>13</v>
      </c>
    </row>
    <row r="21" spans="1:2" ht="15.75" customHeight="1" x14ac:dyDescent="0.15">
      <c r="A21" s="5"/>
      <c r="B21" s="5" t="s">
        <v>14</v>
      </c>
    </row>
    <row r="25" spans="1:2" ht="15.75" customHeight="1" x14ac:dyDescent="0.1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baseColWidth="10" defaultColWidth="12.5" defaultRowHeight="15.75" customHeight="1" x14ac:dyDescent="0.15"/>
  <cols>
    <col min="1" max="1" width="4.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43.33203125" customWidth="1"/>
    <col min="10" max="10" width="14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 x14ac:dyDescent="0.15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 x14ac:dyDescent="0.15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 x14ac:dyDescent="0.15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 x14ac:dyDescent="0.15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4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4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4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4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4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4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4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4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4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4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4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 x14ac:dyDescent="0.15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 x14ac:dyDescent="0.15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4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4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 x14ac:dyDescent="0.15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4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4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 x14ac:dyDescent="0.15">
      <c r="E24" s="68">
        <f>SUM(E19:E23)</f>
        <v>7</v>
      </c>
      <c r="K24" s="105"/>
      <c r="L24" s="105"/>
    </row>
    <row r="25" spans="1:60" ht="14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4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4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4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4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 x14ac:dyDescent="0.15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4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4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4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4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4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 x14ac:dyDescent="0.15">
      <c r="E36" s="68">
        <f>SUM(E26:E35)</f>
        <v>361</v>
      </c>
      <c r="K36" s="105"/>
      <c r="L36" s="105"/>
    </row>
    <row r="37" spans="1:12" ht="15.75" customHeight="1" x14ac:dyDescent="0.15">
      <c r="K37" s="105"/>
      <c r="L37" s="105"/>
    </row>
    <row r="38" spans="1:12" ht="15.75" customHeight="1" x14ac:dyDescent="0.15">
      <c r="K38" s="105"/>
      <c r="L38" s="105"/>
    </row>
    <row r="39" spans="1:12" ht="15.75" customHeight="1" x14ac:dyDescent="0.15">
      <c r="K39" s="105"/>
      <c r="L39" s="105"/>
    </row>
    <row r="40" spans="1:12" ht="15.75" customHeight="1" x14ac:dyDescent="0.15">
      <c r="K40" s="105"/>
      <c r="L40" s="105"/>
    </row>
    <row r="41" spans="1:12" ht="15.75" customHeight="1" x14ac:dyDescent="0.15">
      <c r="K41" s="105"/>
      <c r="L41" s="105"/>
    </row>
    <row r="42" spans="1:12" ht="15.75" customHeight="1" x14ac:dyDescent="0.15">
      <c r="K42" s="105"/>
      <c r="L42" s="105"/>
    </row>
    <row r="43" spans="1:12" ht="15.75" customHeight="1" x14ac:dyDescent="0.15">
      <c r="K43" s="105"/>
      <c r="L43" s="105"/>
    </row>
    <row r="44" spans="1:12" ht="15.75" customHeight="1" x14ac:dyDescent="0.15">
      <c r="K44" s="105"/>
      <c r="L44" s="105"/>
    </row>
    <row r="45" spans="1:12" ht="13" x14ac:dyDescent="0.15">
      <c r="K45" s="105"/>
      <c r="L45" s="105"/>
    </row>
    <row r="46" spans="1:12" ht="13" x14ac:dyDescent="0.15">
      <c r="K46" s="105"/>
      <c r="L46" s="105"/>
    </row>
    <row r="47" spans="1:12" ht="13" x14ac:dyDescent="0.15">
      <c r="K47" s="105"/>
      <c r="L47" s="105"/>
    </row>
    <row r="48" spans="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  <row r="999" spans="11:12" ht="13" x14ac:dyDescent="0.15">
      <c r="K999" s="105"/>
      <c r="L999" s="105"/>
    </row>
    <row r="1000" spans="11:12" ht="13" x14ac:dyDescent="0.15">
      <c r="K1000" s="105"/>
      <c r="L1000" s="105"/>
    </row>
    <row r="1001" spans="11:12" ht="13" x14ac:dyDescent="0.15">
      <c r="K1001" s="105"/>
      <c r="L1001" s="105"/>
    </row>
    <row r="1002" spans="11:12" ht="13" x14ac:dyDescent="0.15">
      <c r="K1002" s="105"/>
      <c r="L1002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baseColWidth="10" defaultColWidth="12.5" defaultRowHeight="15.75" customHeight="1" x14ac:dyDescent="0.15"/>
  <cols>
    <col min="1" max="1" width="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38.5" customWidth="1"/>
    <col min="10" max="10" width="22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 x14ac:dyDescent="0.15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 x14ac:dyDescent="0.15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 x14ac:dyDescent="0.15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 x14ac:dyDescent="0.15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 x14ac:dyDescent="0.15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 x14ac:dyDescent="0.15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 x14ac:dyDescent="0.15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 x14ac:dyDescent="0.15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 x14ac:dyDescent="0.15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4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15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15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15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15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 x14ac:dyDescent="0.15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 x14ac:dyDescent="0.15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 x14ac:dyDescent="0.15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 x14ac:dyDescent="0.15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 x14ac:dyDescent="0.15">
      <c r="E20" s="55">
        <f>SUM(E16:E19)</f>
        <v>15</v>
      </c>
      <c r="K20" s="105"/>
      <c r="L20" s="105"/>
    </row>
    <row r="21" spans="1:60" ht="14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4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4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4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4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4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4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4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4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4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4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 x14ac:dyDescent="0.15">
      <c r="E32" s="55">
        <f>SUM(E22:E31)</f>
        <v>171</v>
      </c>
      <c r="K32" s="105"/>
      <c r="L32" s="105"/>
    </row>
    <row r="33" spans="11:12" ht="15.75" customHeight="1" x14ac:dyDescent="0.15">
      <c r="K33" s="105"/>
      <c r="L33" s="105"/>
    </row>
    <row r="34" spans="11:12" ht="15.75" customHeight="1" x14ac:dyDescent="0.15">
      <c r="K34" s="105"/>
      <c r="L34" s="105"/>
    </row>
    <row r="35" spans="11:12" ht="15.75" customHeight="1" x14ac:dyDescent="0.15">
      <c r="K35" s="105"/>
      <c r="L35" s="105"/>
    </row>
    <row r="36" spans="11:12" ht="15.75" customHeight="1" x14ac:dyDescent="0.15">
      <c r="K36" s="105"/>
      <c r="L36" s="105"/>
    </row>
    <row r="37" spans="11:12" ht="15.75" customHeight="1" x14ac:dyDescent="0.15">
      <c r="K37" s="105"/>
      <c r="L37" s="105"/>
    </row>
    <row r="38" spans="11:12" ht="15.75" customHeight="1" x14ac:dyDescent="0.15">
      <c r="K38" s="105"/>
      <c r="L38" s="105"/>
    </row>
    <row r="39" spans="11:12" ht="15.75" customHeight="1" x14ac:dyDescent="0.15">
      <c r="K39" s="105"/>
      <c r="L39" s="105"/>
    </row>
    <row r="40" spans="11:12" ht="15.75" customHeight="1" x14ac:dyDescent="0.15">
      <c r="K40" s="105"/>
      <c r="L40" s="105"/>
    </row>
    <row r="41" spans="11:12" ht="15.75" customHeight="1" x14ac:dyDescent="0.15">
      <c r="K41" s="105"/>
      <c r="L41" s="105"/>
    </row>
    <row r="42" spans="11:12" ht="15.75" customHeight="1" x14ac:dyDescent="0.15">
      <c r="K42" s="105"/>
      <c r="L42" s="105"/>
    </row>
    <row r="43" spans="11:12" ht="15.75" customHeight="1" x14ac:dyDescent="0.15">
      <c r="K43" s="105"/>
      <c r="L43" s="105"/>
    </row>
    <row r="44" spans="11:12" ht="15.75" customHeight="1" x14ac:dyDescent="0.15">
      <c r="K44" s="105"/>
      <c r="L44" s="105"/>
    </row>
    <row r="45" spans="11:12" ht="13" x14ac:dyDescent="0.15">
      <c r="K45" s="105"/>
      <c r="L45" s="105"/>
    </row>
    <row r="46" spans="11:12" ht="13" x14ac:dyDescent="0.15">
      <c r="K46" s="105"/>
      <c r="L46" s="105"/>
    </row>
    <row r="47" spans="11:12" ht="13" x14ac:dyDescent="0.15">
      <c r="K47" s="105"/>
      <c r="L47" s="105"/>
    </row>
    <row r="48" spans="1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sqref="A1:F29"/>
    </sheetView>
  </sheetViews>
  <sheetFormatPr baseColWidth="10" defaultColWidth="12.5" defaultRowHeight="15.75" customHeight="1" x14ac:dyDescent="0.15"/>
  <cols>
    <col min="1" max="1" width="35.1640625" customWidth="1"/>
  </cols>
  <sheetData>
    <row r="1" spans="1:9" ht="15.75" customHeight="1" x14ac:dyDescent="0.15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  <c r="G1" s="157"/>
    </row>
    <row r="2" spans="1:9" ht="15.75" customHeight="1" x14ac:dyDescent="0.15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 x14ac:dyDescent="0.15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4" x14ac:dyDescent="0.2">
      <c r="H4" s="22"/>
    </row>
    <row r="5" spans="1:9" ht="14" x14ac:dyDescent="0.2">
      <c r="H5" s="22"/>
    </row>
    <row r="6" spans="1:9" ht="14" x14ac:dyDescent="0.2">
      <c r="A6" s="55" t="s">
        <v>468</v>
      </c>
      <c r="H6" s="22"/>
      <c r="I6" s="114"/>
    </row>
    <row r="7" spans="1:9" ht="14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4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4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4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4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4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4" x14ac:dyDescent="0.2">
      <c r="H13" s="7"/>
      <c r="I13" s="22"/>
    </row>
    <row r="14" spans="1:9" ht="14" x14ac:dyDescent="0.2">
      <c r="A14" s="55" t="s">
        <v>469</v>
      </c>
      <c r="I14" s="22"/>
    </row>
    <row r="15" spans="1:9" ht="14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4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 x14ac:dyDescent="0.15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 x14ac:dyDescent="0.15">
      <c r="A18" s="2"/>
      <c r="B18" s="2"/>
      <c r="C18" s="2"/>
      <c r="D18" s="2"/>
      <c r="E18" s="2"/>
      <c r="F18" s="2"/>
    </row>
    <row r="20" spans="1:7" ht="15.75" customHeight="1" x14ac:dyDescent="0.15">
      <c r="A20" s="55" t="s">
        <v>471</v>
      </c>
    </row>
    <row r="21" spans="1:7" ht="15.75" customHeight="1" x14ac:dyDescent="0.15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 x14ac:dyDescent="0.15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 x14ac:dyDescent="0.1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 x14ac:dyDescent="0.1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 x14ac:dyDescent="0.1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 x14ac:dyDescent="0.1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 x14ac:dyDescent="0.1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 x14ac:dyDescent="0.1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 x14ac:dyDescent="0.15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>
      <selection sqref="A1:C1"/>
    </sheetView>
  </sheetViews>
  <sheetFormatPr baseColWidth="10" defaultColWidth="12.5" defaultRowHeight="15.75" customHeight="1" x14ac:dyDescent="0.15"/>
  <sheetData>
    <row r="1" spans="1:26" ht="14" x14ac:dyDescent="0.2">
      <c r="A1" s="154" t="s">
        <v>480</v>
      </c>
      <c r="B1" s="155"/>
      <c r="C1" s="155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4" x14ac:dyDescent="0.2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x14ac:dyDescent="0.2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4" x14ac:dyDescent="0.2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4" x14ac:dyDescent="0.2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4" x14ac:dyDescent="0.2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4" x14ac:dyDescent="0.2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4" x14ac:dyDescent="0.2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4" x14ac:dyDescent="0.2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4" x14ac:dyDescent="0.2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4" x14ac:dyDescent="0.2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4" x14ac:dyDescent="0.2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4" x14ac:dyDescent="0.2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4" x14ac:dyDescent="0.2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4" x14ac:dyDescent="0.2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4" x14ac:dyDescent="0.2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4" x14ac:dyDescent="0.2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4" x14ac:dyDescent="0.2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4" x14ac:dyDescent="0.2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4" x14ac:dyDescent="0.2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4" x14ac:dyDescent="0.2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4" x14ac:dyDescent="0.2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4" x14ac:dyDescent="0.2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4" x14ac:dyDescent="0.2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4" x14ac:dyDescent="0.2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4" x14ac:dyDescent="0.2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4" x14ac:dyDescent="0.2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4" x14ac:dyDescent="0.2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4" x14ac:dyDescent="0.2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4" x14ac:dyDescent="0.2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4" x14ac:dyDescent="0.2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4" x14ac:dyDescent="0.2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4" x14ac:dyDescent="0.2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4" x14ac:dyDescent="0.2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4" x14ac:dyDescent="0.2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4" x14ac:dyDescent="0.2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4" x14ac:dyDescent="0.2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4" x14ac:dyDescent="0.2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4" x14ac:dyDescent="0.2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4" x14ac:dyDescent="0.2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4" x14ac:dyDescent="0.2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4" x14ac:dyDescent="0.2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4" x14ac:dyDescent="0.2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4" x14ac:dyDescent="0.2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4" x14ac:dyDescent="0.2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4" x14ac:dyDescent="0.2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4" x14ac:dyDescent="0.2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4" x14ac:dyDescent="0.2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4" x14ac:dyDescent="0.2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4" x14ac:dyDescent="0.2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4" x14ac:dyDescent="0.2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4" x14ac:dyDescent="0.2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4" x14ac:dyDescent="0.2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4" x14ac:dyDescent="0.2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4" x14ac:dyDescent="0.2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4" x14ac:dyDescent="0.2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4" x14ac:dyDescent="0.2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4" x14ac:dyDescent="0.2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4" x14ac:dyDescent="0.2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4" x14ac:dyDescent="0.2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4" x14ac:dyDescent="0.2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4" x14ac:dyDescent="0.2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4" x14ac:dyDescent="0.2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4" x14ac:dyDescent="0.2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4" x14ac:dyDescent="0.2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4" x14ac:dyDescent="0.2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4" x14ac:dyDescent="0.2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4" x14ac:dyDescent="0.2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4" x14ac:dyDescent="0.2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4" x14ac:dyDescent="0.2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4" x14ac:dyDescent="0.2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4" x14ac:dyDescent="0.2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4" x14ac:dyDescent="0.2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4" x14ac:dyDescent="0.2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4" x14ac:dyDescent="0.2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4" x14ac:dyDescent="0.2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x14ac:dyDescent="0.2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x14ac:dyDescent="0.2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4" x14ac:dyDescent="0.2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4" x14ac:dyDescent="0.2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4" x14ac:dyDescent="0.2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4" x14ac:dyDescent="0.2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4" x14ac:dyDescent="0.2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4" x14ac:dyDescent="0.2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4" x14ac:dyDescent="0.2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4" x14ac:dyDescent="0.2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4" x14ac:dyDescent="0.2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4" x14ac:dyDescent="0.2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4" x14ac:dyDescent="0.2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4" x14ac:dyDescent="0.2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4" x14ac:dyDescent="0.2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4" x14ac:dyDescent="0.2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4" x14ac:dyDescent="0.2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4" x14ac:dyDescent="0.2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4" x14ac:dyDescent="0.2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4" x14ac:dyDescent="0.2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4" x14ac:dyDescent="0.2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4" x14ac:dyDescent="0.2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4" x14ac:dyDescent="0.2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4" x14ac:dyDescent="0.2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4" x14ac:dyDescent="0.2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4" x14ac:dyDescent="0.2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4" x14ac:dyDescent="0.2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4" x14ac:dyDescent="0.2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4" x14ac:dyDescent="0.2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4" x14ac:dyDescent="0.2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4" x14ac:dyDescent="0.2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4" x14ac:dyDescent="0.2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4" x14ac:dyDescent="0.2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4" x14ac:dyDescent="0.2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4" x14ac:dyDescent="0.2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4" x14ac:dyDescent="0.2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4" x14ac:dyDescent="0.2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4" x14ac:dyDescent="0.2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4" x14ac:dyDescent="0.2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4" x14ac:dyDescent="0.2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4" x14ac:dyDescent="0.2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4" x14ac:dyDescent="0.2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4" x14ac:dyDescent="0.2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4" x14ac:dyDescent="0.2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4" x14ac:dyDescent="0.2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4" x14ac:dyDescent="0.2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4" x14ac:dyDescent="0.2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4" x14ac:dyDescent="0.2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4" x14ac:dyDescent="0.2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4" x14ac:dyDescent="0.2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4" x14ac:dyDescent="0.2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4" x14ac:dyDescent="0.2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4" x14ac:dyDescent="0.2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4" x14ac:dyDescent="0.2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4" x14ac:dyDescent="0.2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4" x14ac:dyDescent="0.2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4" x14ac:dyDescent="0.2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4" x14ac:dyDescent="0.2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4" x14ac:dyDescent="0.2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4" x14ac:dyDescent="0.2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4" x14ac:dyDescent="0.2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4" x14ac:dyDescent="0.2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4" x14ac:dyDescent="0.2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4" x14ac:dyDescent="0.2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4" x14ac:dyDescent="0.2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4" x14ac:dyDescent="0.2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4" x14ac:dyDescent="0.2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4" x14ac:dyDescent="0.2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4" x14ac:dyDescent="0.2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4" x14ac:dyDescent="0.2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4" x14ac:dyDescent="0.2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4" x14ac:dyDescent="0.2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4" x14ac:dyDescent="0.2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4" x14ac:dyDescent="0.2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4" x14ac:dyDescent="0.2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4" x14ac:dyDescent="0.2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4" x14ac:dyDescent="0.2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4" x14ac:dyDescent="0.2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4" x14ac:dyDescent="0.2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4" x14ac:dyDescent="0.2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4" x14ac:dyDescent="0.2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4" x14ac:dyDescent="0.2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4" x14ac:dyDescent="0.2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4" x14ac:dyDescent="0.2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4" x14ac:dyDescent="0.2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4" x14ac:dyDescent="0.2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4" x14ac:dyDescent="0.2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4" x14ac:dyDescent="0.2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4" x14ac:dyDescent="0.2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4" x14ac:dyDescent="0.2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4" x14ac:dyDescent="0.2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4" x14ac:dyDescent="0.2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4" x14ac:dyDescent="0.2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4" x14ac:dyDescent="0.2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4" x14ac:dyDescent="0.2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4" x14ac:dyDescent="0.2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4" x14ac:dyDescent="0.2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4" x14ac:dyDescent="0.2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4" x14ac:dyDescent="0.2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4" x14ac:dyDescent="0.2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4" x14ac:dyDescent="0.2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4" x14ac:dyDescent="0.2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4" x14ac:dyDescent="0.2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4" x14ac:dyDescent="0.2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4" x14ac:dyDescent="0.2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4" x14ac:dyDescent="0.2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4" x14ac:dyDescent="0.2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4" x14ac:dyDescent="0.2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4" x14ac:dyDescent="0.2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4" x14ac:dyDescent="0.2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4" x14ac:dyDescent="0.2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4" x14ac:dyDescent="0.2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4" x14ac:dyDescent="0.2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4" x14ac:dyDescent="0.2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4" x14ac:dyDescent="0.2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4" x14ac:dyDescent="0.2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4" x14ac:dyDescent="0.2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4" x14ac:dyDescent="0.2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4" x14ac:dyDescent="0.2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4" x14ac:dyDescent="0.2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4" x14ac:dyDescent="0.2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4" x14ac:dyDescent="0.2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4" x14ac:dyDescent="0.2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4" x14ac:dyDescent="0.2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4" x14ac:dyDescent="0.2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4" x14ac:dyDescent="0.2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4" x14ac:dyDescent="0.2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4" x14ac:dyDescent="0.2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4" x14ac:dyDescent="0.2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4" x14ac:dyDescent="0.2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4" x14ac:dyDescent="0.2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4" x14ac:dyDescent="0.2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4" x14ac:dyDescent="0.2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4" x14ac:dyDescent="0.2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4" x14ac:dyDescent="0.2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4" x14ac:dyDescent="0.2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4" x14ac:dyDescent="0.2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4" x14ac:dyDescent="0.2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4" x14ac:dyDescent="0.2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4" x14ac:dyDescent="0.2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4" x14ac:dyDescent="0.2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4" x14ac:dyDescent="0.2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4" x14ac:dyDescent="0.2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4" x14ac:dyDescent="0.2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4" x14ac:dyDescent="0.2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4" x14ac:dyDescent="0.2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4" x14ac:dyDescent="0.2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4" x14ac:dyDescent="0.2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4" x14ac:dyDescent="0.2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4" x14ac:dyDescent="0.2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4" x14ac:dyDescent="0.2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4" x14ac:dyDescent="0.2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4" x14ac:dyDescent="0.2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4" x14ac:dyDescent="0.2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4" x14ac:dyDescent="0.2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4" x14ac:dyDescent="0.2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4" x14ac:dyDescent="0.2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4" x14ac:dyDescent="0.2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4" x14ac:dyDescent="0.2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4" x14ac:dyDescent="0.2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4" x14ac:dyDescent="0.2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4" x14ac:dyDescent="0.2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4" x14ac:dyDescent="0.2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4" x14ac:dyDescent="0.2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4" x14ac:dyDescent="0.2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4" x14ac:dyDescent="0.2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4" x14ac:dyDescent="0.2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4" x14ac:dyDescent="0.2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4" x14ac:dyDescent="0.2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4" x14ac:dyDescent="0.2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4" x14ac:dyDescent="0.2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4" x14ac:dyDescent="0.2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4" x14ac:dyDescent="0.2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4" x14ac:dyDescent="0.2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4" x14ac:dyDescent="0.2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4" x14ac:dyDescent="0.2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4" x14ac:dyDescent="0.2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4" x14ac:dyDescent="0.2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4" x14ac:dyDescent="0.2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4" x14ac:dyDescent="0.2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4" x14ac:dyDescent="0.2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4" x14ac:dyDescent="0.2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4" x14ac:dyDescent="0.2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4" x14ac:dyDescent="0.2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4" x14ac:dyDescent="0.2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4" x14ac:dyDescent="0.2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4" x14ac:dyDescent="0.2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4" x14ac:dyDescent="0.2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4" x14ac:dyDescent="0.2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4" x14ac:dyDescent="0.2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4" x14ac:dyDescent="0.2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4" x14ac:dyDescent="0.2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4" x14ac:dyDescent="0.2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4" x14ac:dyDescent="0.2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4" x14ac:dyDescent="0.2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4" x14ac:dyDescent="0.2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4" x14ac:dyDescent="0.2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4" x14ac:dyDescent="0.2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4" x14ac:dyDescent="0.2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4" x14ac:dyDescent="0.2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4" x14ac:dyDescent="0.2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4" x14ac:dyDescent="0.2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4" x14ac:dyDescent="0.2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4" x14ac:dyDescent="0.2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4" x14ac:dyDescent="0.2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4" x14ac:dyDescent="0.2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4" x14ac:dyDescent="0.2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4" x14ac:dyDescent="0.2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4" x14ac:dyDescent="0.2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4" x14ac:dyDescent="0.2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4" x14ac:dyDescent="0.2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4" x14ac:dyDescent="0.2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4" x14ac:dyDescent="0.2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4" x14ac:dyDescent="0.2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4" x14ac:dyDescent="0.2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4" x14ac:dyDescent="0.2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4" x14ac:dyDescent="0.2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4" x14ac:dyDescent="0.2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4" x14ac:dyDescent="0.2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4" x14ac:dyDescent="0.2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4" x14ac:dyDescent="0.2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4" x14ac:dyDescent="0.2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4" x14ac:dyDescent="0.2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4" x14ac:dyDescent="0.2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4" x14ac:dyDescent="0.2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4" x14ac:dyDescent="0.2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4" x14ac:dyDescent="0.2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4" x14ac:dyDescent="0.2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4" x14ac:dyDescent="0.2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4" x14ac:dyDescent="0.2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4" x14ac:dyDescent="0.2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4" x14ac:dyDescent="0.2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4" x14ac:dyDescent="0.2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4" x14ac:dyDescent="0.2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4" x14ac:dyDescent="0.2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4" x14ac:dyDescent="0.2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4" x14ac:dyDescent="0.2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4" x14ac:dyDescent="0.2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4" x14ac:dyDescent="0.2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4" x14ac:dyDescent="0.2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4" x14ac:dyDescent="0.2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4" x14ac:dyDescent="0.2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4" x14ac:dyDescent="0.2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4" x14ac:dyDescent="0.2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4" x14ac:dyDescent="0.2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4" x14ac:dyDescent="0.2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4" x14ac:dyDescent="0.2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4" x14ac:dyDescent="0.2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4" x14ac:dyDescent="0.2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4" x14ac:dyDescent="0.2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4" x14ac:dyDescent="0.2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4" x14ac:dyDescent="0.2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4" x14ac:dyDescent="0.2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4" x14ac:dyDescent="0.2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4" x14ac:dyDescent="0.2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4" x14ac:dyDescent="0.2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4" x14ac:dyDescent="0.2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4" x14ac:dyDescent="0.2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4" x14ac:dyDescent="0.2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4" x14ac:dyDescent="0.2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4" x14ac:dyDescent="0.2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4" x14ac:dyDescent="0.2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4" x14ac:dyDescent="0.2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4" x14ac:dyDescent="0.2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4" x14ac:dyDescent="0.2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4" x14ac:dyDescent="0.2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4" x14ac:dyDescent="0.2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4" x14ac:dyDescent="0.2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4" x14ac:dyDescent="0.2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4" x14ac:dyDescent="0.2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4" x14ac:dyDescent="0.2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4" x14ac:dyDescent="0.2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4" x14ac:dyDescent="0.2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4" x14ac:dyDescent="0.2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4" x14ac:dyDescent="0.2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4" x14ac:dyDescent="0.2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4" x14ac:dyDescent="0.2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4" x14ac:dyDescent="0.2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4" x14ac:dyDescent="0.2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4" x14ac:dyDescent="0.2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4" x14ac:dyDescent="0.2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4" x14ac:dyDescent="0.2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4" x14ac:dyDescent="0.2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4" x14ac:dyDescent="0.2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4" x14ac:dyDescent="0.2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4" x14ac:dyDescent="0.2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4" x14ac:dyDescent="0.2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4" x14ac:dyDescent="0.2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4" x14ac:dyDescent="0.2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4" x14ac:dyDescent="0.2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4" x14ac:dyDescent="0.2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4" x14ac:dyDescent="0.2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4" x14ac:dyDescent="0.2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4" x14ac:dyDescent="0.2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4" x14ac:dyDescent="0.2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4" x14ac:dyDescent="0.2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4" x14ac:dyDescent="0.2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4" x14ac:dyDescent="0.2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4" x14ac:dyDescent="0.2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4" x14ac:dyDescent="0.2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4" x14ac:dyDescent="0.2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4" x14ac:dyDescent="0.2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4" x14ac:dyDescent="0.2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4" x14ac:dyDescent="0.2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4" x14ac:dyDescent="0.2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4" x14ac:dyDescent="0.2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4" x14ac:dyDescent="0.2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4" x14ac:dyDescent="0.2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4" x14ac:dyDescent="0.2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4" x14ac:dyDescent="0.2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4" x14ac:dyDescent="0.2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4" x14ac:dyDescent="0.2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4" x14ac:dyDescent="0.2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4" x14ac:dyDescent="0.2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4" x14ac:dyDescent="0.2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4" x14ac:dyDescent="0.2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4" x14ac:dyDescent="0.2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4" x14ac:dyDescent="0.2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4" x14ac:dyDescent="0.2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4" x14ac:dyDescent="0.2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4" x14ac:dyDescent="0.2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4" x14ac:dyDescent="0.2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4" x14ac:dyDescent="0.2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4" x14ac:dyDescent="0.2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4" x14ac:dyDescent="0.2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4" x14ac:dyDescent="0.2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4" x14ac:dyDescent="0.2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4" x14ac:dyDescent="0.2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4" x14ac:dyDescent="0.2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4" x14ac:dyDescent="0.2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4" x14ac:dyDescent="0.2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4" x14ac:dyDescent="0.2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4" x14ac:dyDescent="0.2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4" x14ac:dyDescent="0.2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4" x14ac:dyDescent="0.2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4" x14ac:dyDescent="0.2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4" x14ac:dyDescent="0.2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4" x14ac:dyDescent="0.2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4" x14ac:dyDescent="0.2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4" x14ac:dyDescent="0.2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4" x14ac:dyDescent="0.2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4" x14ac:dyDescent="0.2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4" x14ac:dyDescent="0.2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4" x14ac:dyDescent="0.2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4" x14ac:dyDescent="0.2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4" x14ac:dyDescent="0.2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4" x14ac:dyDescent="0.2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4" x14ac:dyDescent="0.2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4" x14ac:dyDescent="0.2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4" x14ac:dyDescent="0.2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4" x14ac:dyDescent="0.2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4" x14ac:dyDescent="0.2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4" x14ac:dyDescent="0.2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4" x14ac:dyDescent="0.2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4" x14ac:dyDescent="0.2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4" x14ac:dyDescent="0.2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4" x14ac:dyDescent="0.2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4" x14ac:dyDescent="0.2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4" x14ac:dyDescent="0.2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4" x14ac:dyDescent="0.2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4" x14ac:dyDescent="0.2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4" x14ac:dyDescent="0.2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4" x14ac:dyDescent="0.2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4" x14ac:dyDescent="0.2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4" x14ac:dyDescent="0.2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4" x14ac:dyDescent="0.2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4" x14ac:dyDescent="0.2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4" x14ac:dyDescent="0.2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4" x14ac:dyDescent="0.2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4" x14ac:dyDescent="0.2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4" x14ac:dyDescent="0.2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4" x14ac:dyDescent="0.2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4" x14ac:dyDescent="0.2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4" x14ac:dyDescent="0.2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4" x14ac:dyDescent="0.2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4" x14ac:dyDescent="0.2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4" x14ac:dyDescent="0.2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4" x14ac:dyDescent="0.2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4" x14ac:dyDescent="0.2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4" x14ac:dyDescent="0.2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4" x14ac:dyDescent="0.2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4" x14ac:dyDescent="0.2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4" x14ac:dyDescent="0.2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4" x14ac:dyDescent="0.2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4" x14ac:dyDescent="0.2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4" x14ac:dyDescent="0.2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4" x14ac:dyDescent="0.2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4" x14ac:dyDescent="0.2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4" x14ac:dyDescent="0.2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4" x14ac:dyDescent="0.2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4" x14ac:dyDescent="0.2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4" x14ac:dyDescent="0.2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4" x14ac:dyDescent="0.2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4" x14ac:dyDescent="0.2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4" x14ac:dyDescent="0.2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4" x14ac:dyDescent="0.2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4" x14ac:dyDescent="0.2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4" x14ac:dyDescent="0.2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4" x14ac:dyDescent="0.2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4" x14ac:dyDescent="0.2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4" x14ac:dyDescent="0.2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4" x14ac:dyDescent="0.2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4" x14ac:dyDescent="0.2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4" x14ac:dyDescent="0.2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4" x14ac:dyDescent="0.2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4" x14ac:dyDescent="0.2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4" x14ac:dyDescent="0.2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4" x14ac:dyDescent="0.2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4" x14ac:dyDescent="0.2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4" x14ac:dyDescent="0.2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4" x14ac:dyDescent="0.2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4" x14ac:dyDescent="0.2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4" x14ac:dyDescent="0.2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4" x14ac:dyDescent="0.2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4" x14ac:dyDescent="0.2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4" x14ac:dyDescent="0.2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4" x14ac:dyDescent="0.2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4" x14ac:dyDescent="0.2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4" x14ac:dyDescent="0.2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4" x14ac:dyDescent="0.2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4" x14ac:dyDescent="0.2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4" x14ac:dyDescent="0.2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4" x14ac:dyDescent="0.2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4" x14ac:dyDescent="0.2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4" x14ac:dyDescent="0.2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4" x14ac:dyDescent="0.2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4" x14ac:dyDescent="0.2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4" x14ac:dyDescent="0.2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4" x14ac:dyDescent="0.2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4" x14ac:dyDescent="0.2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4" x14ac:dyDescent="0.2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4" x14ac:dyDescent="0.2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4" x14ac:dyDescent="0.2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4" x14ac:dyDescent="0.2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4" x14ac:dyDescent="0.2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4" x14ac:dyDescent="0.2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4" x14ac:dyDescent="0.2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4" x14ac:dyDescent="0.2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4" x14ac:dyDescent="0.2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4" x14ac:dyDescent="0.2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4" x14ac:dyDescent="0.2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4" x14ac:dyDescent="0.2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4" x14ac:dyDescent="0.2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4" x14ac:dyDescent="0.2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4" x14ac:dyDescent="0.2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4" x14ac:dyDescent="0.2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4" x14ac:dyDescent="0.2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4" x14ac:dyDescent="0.2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4" x14ac:dyDescent="0.2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4" x14ac:dyDescent="0.2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4" x14ac:dyDescent="0.2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4" x14ac:dyDescent="0.2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4" x14ac:dyDescent="0.2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4" x14ac:dyDescent="0.2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4" x14ac:dyDescent="0.2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4" x14ac:dyDescent="0.2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4" x14ac:dyDescent="0.2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4" x14ac:dyDescent="0.2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4" x14ac:dyDescent="0.2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4" x14ac:dyDescent="0.2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4" x14ac:dyDescent="0.2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4" x14ac:dyDescent="0.2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4" x14ac:dyDescent="0.2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4" x14ac:dyDescent="0.2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4" x14ac:dyDescent="0.2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4" x14ac:dyDescent="0.2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4" x14ac:dyDescent="0.2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4" x14ac:dyDescent="0.2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4" x14ac:dyDescent="0.2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4" x14ac:dyDescent="0.2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4" x14ac:dyDescent="0.2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4" x14ac:dyDescent="0.2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4" x14ac:dyDescent="0.2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4" x14ac:dyDescent="0.2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4" x14ac:dyDescent="0.2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4" x14ac:dyDescent="0.2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4" x14ac:dyDescent="0.2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4" x14ac:dyDescent="0.2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4" x14ac:dyDescent="0.2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4" x14ac:dyDescent="0.2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4" x14ac:dyDescent="0.2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4" x14ac:dyDescent="0.2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4" x14ac:dyDescent="0.2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4" x14ac:dyDescent="0.2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4" x14ac:dyDescent="0.2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4" x14ac:dyDescent="0.2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4" x14ac:dyDescent="0.2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4" x14ac:dyDescent="0.2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4" x14ac:dyDescent="0.2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4" x14ac:dyDescent="0.2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4" x14ac:dyDescent="0.2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4" x14ac:dyDescent="0.2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4" x14ac:dyDescent="0.2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4" x14ac:dyDescent="0.2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4" x14ac:dyDescent="0.2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4" x14ac:dyDescent="0.2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4" x14ac:dyDescent="0.2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4" x14ac:dyDescent="0.2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4" x14ac:dyDescent="0.2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4" x14ac:dyDescent="0.2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4" x14ac:dyDescent="0.2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4" x14ac:dyDescent="0.2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4" x14ac:dyDescent="0.2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4" x14ac:dyDescent="0.2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4" x14ac:dyDescent="0.2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4" x14ac:dyDescent="0.2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4" x14ac:dyDescent="0.2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4" x14ac:dyDescent="0.2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4" x14ac:dyDescent="0.2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4" x14ac:dyDescent="0.2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4" x14ac:dyDescent="0.2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4" x14ac:dyDescent="0.2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4" x14ac:dyDescent="0.2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4" x14ac:dyDescent="0.2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4" x14ac:dyDescent="0.2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4" x14ac:dyDescent="0.2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4" x14ac:dyDescent="0.2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4" x14ac:dyDescent="0.2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4" x14ac:dyDescent="0.2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4" x14ac:dyDescent="0.2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4" x14ac:dyDescent="0.2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4" x14ac:dyDescent="0.2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4" x14ac:dyDescent="0.2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4" x14ac:dyDescent="0.2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4" x14ac:dyDescent="0.2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4" x14ac:dyDescent="0.2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4" x14ac:dyDescent="0.2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4" x14ac:dyDescent="0.2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4" x14ac:dyDescent="0.2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4" x14ac:dyDescent="0.2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4" x14ac:dyDescent="0.2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4" x14ac:dyDescent="0.2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4" x14ac:dyDescent="0.2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4" x14ac:dyDescent="0.2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4" x14ac:dyDescent="0.2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4" x14ac:dyDescent="0.2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4" x14ac:dyDescent="0.2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4" x14ac:dyDescent="0.2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4" x14ac:dyDescent="0.2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4" x14ac:dyDescent="0.2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4" x14ac:dyDescent="0.2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4" x14ac:dyDescent="0.2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4" x14ac:dyDescent="0.2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4" x14ac:dyDescent="0.2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4" x14ac:dyDescent="0.2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4" x14ac:dyDescent="0.2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4" x14ac:dyDescent="0.2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4" x14ac:dyDescent="0.2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4" x14ac:dyDescent="0.2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4" x14ac:dyDescent="0.2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4" x14ac:dyDescent="0.2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4" x14ac:dyDescent="0.2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4" x14ac:dyDescent="0.2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4" x14ac:dyDescent="0.2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4" x14ac:dyDescent="0.2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4" x14ac:dyDescent="0.2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4" x14ac:dyDescent="0.2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4" x14ac:dyDescent="0.2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4" x14ac:dyDescent="0.2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4" x14ac:dyDescent="0.2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4" x14ac:dyDescent="0.2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4" x14ac:dyDescent="0.2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4" x14ac:dyDescent="0.2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4" x14ac:dyDescent="0.2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4" x14ac:dyDescent="0.2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4" x14ac:dyDescent="0.2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4" x14ac:dyDescent="0.2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4" x14ac:dyDescent="0.2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4" x14ac:dyDescent="0.2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4" x14ac:dyDescent="0.2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4" x14ac:dyDescent="0.2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4" x14ac:dyDescent="0.2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4" x14ac:dyDescent="0.2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4" x14ac:dyDescent="0.2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4" x14ac:dyDescent="0.2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4" x14ac:dyDescent="0.2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4" x14ac:dyDescent="0.2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4" x14ac:dyDescent="0.2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4" x14ac:dyDescent="0.2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4" x14ac:dyDescent="0.2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4" x14ac:dyDescent="0.2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4" x14ac:dyDescent="0.2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4" x14ac:dyDescent="0.2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4" x14ac:dyDescent="0.2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4" x14ac:dyDescent="0.2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4" x14ac:dyDescent="0.2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4" x14ac:dyDescent="0.2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4" x14ac:dyDescent="0.2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4" x14ac:dyDescent="0.2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4" x14ac:dyDescent="0.2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4" x14ac:dyDescent="0.2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4" x14ac:dyDescent="0.2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4" x14ac:dyDescent="0.2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4" x14ac:dyDescent="0.2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4" x14ac:dyDescent="0.2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4" x14ac:dyDescent="0.2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4" x14ac:dyDescent="0.2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4" x14ac:dyDescent="0.2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4" x14ac:dyDescent="0.2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4" x14ac:dyDescent="0.2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4" x14ac:dyDescent="0.2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4" x14ac:dyDescent="0.2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4" x14ac:dyDescent="0.2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4" x14ac:dyDescent="0.2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4" x14ac:dyDescent="0.2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4" x14ac:dyDescent="0.2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4" x14ac:dyDescent="0.2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4" x14ac:dyDescent="0.2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4" x14ac:dyDescent="0.2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4" x14ac:dyDescent="0.2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4" x14ac:dyDescent="0.2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4" x14ac:dyDescent="0.2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4" x14ac:dyDescent="0.2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4" x14ac:dyDescent="0.2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4" x14ac:dyDescent="0.2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4" x14ac:dyDescent="0.2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4" x14ac:dyDescent="0.2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4" x14ac:dyDescent="0.2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4" x14ac:dyDescent="0.2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4" x14ac:dyDescent="0.2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4" x14ac:dyDescent="0.2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4" x14ac:dyDescent="0.2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4" x14ac:dyDescent="0.2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4" x14ac:dyDescent="0.2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4" x14ac:dyDescent="0.2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4" x14ac:dyDescent="0.2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4" x14ac:dyDescent="0.2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4" x14ac:dyDescent="0.2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4" x14ac:dyDescent="0.2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4" x14ac:dyDescent="0.2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4" x14ac:dyDescent="0.2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4" x14ac:dyDescent="0.2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4" x14ac:dyDescent="0.2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4" x14ac:dyDescent="0.2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4" x14ac:dyDescent="0.2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4" x14ac:dyDescent="0.2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4" x14ac:dyDescent="0.2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4" x14ac:dyDescent="0.2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4" x14ac:dyDescent="0.2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4" x14ac:dyDescent="0.2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4" x14ac:dyDescent="0.2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4" x14ac:dyDescent="0.2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4" x14ac:dyDescent="0.2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4" x14ac:dyDescent="0.2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4" x14ac:dyDescent="0.2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4" x14ac:dyDescent="0.2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4" x14ac:dyDescent="0.2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4" x14ac:dyDescent="0.2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4" x14ac:dyDescent="0.2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4" x14ac:dyDescent="0.2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4" x14ac:dyDescent="0.2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4" x14ac:dyDescent="0.2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4" x14ac:dyDescent="0.2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4" x14ac:dyDescent="0.2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4" x14ac:dyDescent="0.2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4" x14ac:dyDescent="0.2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4" x14ac:dyDescent="0.2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4" x14ac:dyDescent="0.2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4" x14ac:dyDescent="0.2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4" x14ac:dyDescent="0.2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4" x14ac:dyDescent="0.2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4" x14ac:dyDescent="0.2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4" x14ac:dyDescent="0.2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4" x14ac:dyDescent="0.2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4" x14ac:dyDescent="0.2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4" x14ac:dyDescent="0.2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4" x14ac:dyDescent="0.2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4" x14ac:dyDescent="0.2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4" x14ac:dyDescent="0.2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4" x14ac:dyDescent="0.2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4" x14ac:dyDescent="0.2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4" x14ac:dyDescent="0.2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4" x14ac:dyDescent="0.2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4" x14ac:dyDescent="0.2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4" x14ac:dyDescent="0.2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4" x14ac:dyDescent="0.2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4" x14ac:dyDescent="0.2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4" x14ac:dyDescent="0.2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4" x14ac:dyDescent="0.2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4" x14ac:dyDescent="0.2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4" x14ac:dyDescent="0.2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4" x14ac:dyDescent="0.2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4" x14ac:dyDescent="0.2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4" x14ac:dyDescent="0.2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4" x14ac:dyDescent="0.2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4" x14ac:dyDescent="0.2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4" x14ac:dyDescent="0.2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4" x14ac:dyDescent="0.2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4" x14ac:dyDescent="0.2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4" x14ac:dyDescent="0.2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4" x14ac:dyDescent="0.2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4" x14ac:dyDescent="0.2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4" x14ac:dyDescent="0.2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4" x14ac:dyDescent="0.2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4" x14ac:dyDescent="0.2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4" x14ac:dyDescent="0.2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4" x14ac:dyDescent="0.2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4" x14ac:dyDescent="0.2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4" x14ac:dyDescent="0.2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4" x14ac:dyDescent="0.2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4" x14ac:dyDescent="0.2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4" x14ac:dyDescent="0.2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4" x14ac:dyDescent="0.2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4" x14ac:dyDescent="0.2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4" x14ac:dyDescent="0.2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4" x14ac:dyDescent="0.2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4" x14ac:dyDescent="0.2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4" x14ac:dyDescent="0.2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4" x14ac:dyDescent="0.2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4" x14ac:dyDescent="0.2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4" x14ac:dyDescent="0.2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4" x14ac:dyDescent="0.2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4" x14ac:dyDescent="0.2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4" x14ac:dyDescent="0.2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4" x14ac:dyDescent="0.2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4" x14ac:dyDescent="0.2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4" x14ac:dyDescent="0.2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4" x14ac:dyDescent="0.2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4" x14ac:dyDescent="0.2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4" x14ac:dyDescent="0.2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4" x14ac:dyDescent="0.2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4" x14ac:dyDescent="0.2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4" x14ac:dyDescent="0.2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4" x14ac:dyDescent="0.2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4" x14ac:dyDescent="0.2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4" x14ac:dyDescent="0.2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4" x14ac:dyDescent="0.2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4" x14ac:dyDescent="0.2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4" x14ac:dyDescent="0.2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4" x14ac:dyDescent="0.2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4" x14ac:dyDescent="0.2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4" x14ac:dyDescent="0.2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4" x14ac:dyDescent="0.2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4" x14ac:dyDescent="0.2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4" x14ac:dyDescent="0.2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4" x14ac:dyDescent="0.2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4" x14ac:dyDescent="0.2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4" x14ac:dyDescent="0.2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4" x14ac:dyDescent="0.2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4" x14ac:dyDescent="0.2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4" x14ac:dyDescent="0.2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4" x14ac:dyDescent="0.2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4" x14ac:dyDescent="0.2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4" x14ac:dyDescent="0.2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4" x14ac:dyDescent="0.2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4" x14ac:dyDescent="0.2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4" x14ac:dyDescent="0.2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4" x14ac:dyDescent="0.2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4" x14ac:dyDescent="0.2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4" x14ac:dyDescent="0.2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4" x14ac:dyDescent="0.2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4" x14ac:dyDescent="0.2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4" x14ac:dyDescent="0.2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4" x14ac:dyDescent="0.2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4" x14ac:dyDescent="0.2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4" x14ac:dyDescent="0.2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4" x14ac:dyDescent="0.2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4" x14ac:dyDescent="0.2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4" x14ac:dyDescent="0.2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4" x14ac:dyDescent="0.2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4" x14ac:dyDescent="0.2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4" x14ac:dyDescent="0.2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4" x14ac:dyDescent="0.2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4" x14ac:dyDescent="0.2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4" x14ac:dyDescent="0.2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4" x14ac:dyDescent="0.2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4" x14ac:dyDescent="0.2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4" x14ac:dyDescent="0.2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4" x14ac:dyDescent="0.2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4" x14ac:dyDescent="0.2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4" x14ac:dyDescent="0.2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4" x14ac:dyDescent="0.2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4" x14ac:dyDescent="0.2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4" x14ac:dyDescent="0.2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4" x14ac:dyDescent="0.2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4" x14ac:dyDescent="0.2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4" x14ac:dyDescent="0.2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4" x14ac:dyDescent="0.2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4" x14ac:dyDescent="0.2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4" x14ac:dyDescent="0.2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4" x14ac:dyDescent="0.2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4" x14ac:dyDescent="0.2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4" x14ac:dyDescent="0.2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4" x14ac:dyDescent="0.2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4" x14ac:dyDescent="0.2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4" x14ac:dyDescent="0.2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4" x14ac:dyDescent="0.2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4" x14ac:dyDescent="0.2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4" x14ac:dyDescent="0.2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4" x14ac:dyDescent="0.2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4" x14ac:dyDescent="0.2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4" x14ac:dyDescent="0.2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4" x14ac:dyDescent="0.2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4" x14ac:dyDescent="0.2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4" x14ac:dyDescent="0.2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4" x14ac:dyDescent="0.2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4" x14ac:dyDescent="0.2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4" x14ac:dyDescent="0.2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4" x14ac:dyDescent="0.2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4" x14ac:dyDescent="0.2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4" x14ac:dyDescent="0.2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4" x14ac:dyDescent="0.2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4" x14ac:dyDescent="0.2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4" x14ac:dyDescent="0.2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4" x14ac:dyDescent="0.2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4" x14ac:dyDescent="0.2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4" x14ac:dyDescent="0.2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4" x14ac:dyDescent="0.2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4" x14ac:dyDescent="0.2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4" x14ac:dyDescent="0.2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4" x14ac:dyDescent="0.2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4" x14ac:dyDescent="0.2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4" x14ac:dyDescent="0.2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4" x14ac:dyDescent="0.2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4" x14ac:dyDescent="0.2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4" x14ac:dyDescent="0.2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4" x14ac:dyDescent="0.2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4" x14ac:dyDescent="0.2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4" x14ac:dyDescent="0.2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4" x14ac:dyDescent="0.2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4" x14ac:dyDescent="0.2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4" x14ac:dyDescent="0.2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4" x14ac:dyDescent="0.2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4" x14ac:dyDescent="0.2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4" x14ac:dyDescent="0.2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4" x14ac:dyDescent="0.2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4" x14ac:dyDescent="0.2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4" x14ac:dyDescent="0.2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4" x14ac:dyDescent="0.2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4" x14ac:dyDescent="0.2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4" x14ac:dyDescent="0.2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4" x14ac:dyDescent="0.2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4" x14ac:dyDescent="0.2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4" x14ac:dyDescent="0.2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4" x14ac:dyDescent="0.2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4" x14ac:dyDescent="0.2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4" x14ac:dyDescent="0.2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4" x14ac:dyDescent="0.2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4" x14ac:dyDescent="0.2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4" x14ac:dyDescent="0.2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4" x14ac:dyDescent="0.2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4" x14ac:dyDescent="0.2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4" x14ac:dyDescent="0.2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4" x14ac:dyDescent="0.2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4" x14ac:dyDescent="0.2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4" x14ac:dyDescent="0.2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4" x14ac:dyDescent="0.2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4" x14ac:dyDescent="0.2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4" x14ac:dyDescent="0.2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4" x14ac:dyDescent="0.2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4" x14ac:dyDescent="0.2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4" x14ac:dyDescent="0.2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4" x14ac:dyDescent="0.2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4" x14ac:dyDescent="0.2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4" x14ac:dyDescent="0.2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4" x14ac:dyDescent="0.2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4" x14ac:dyDescent="0.2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4" x14ac:dyDescent="0.2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4" x14ac:dyDescent="0.2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4" x14ac:dyDescent="0.2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4" x14ac:dyDescent="0.2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4" x14ac:dyDescent="0.2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4" x14ac:dyDescent="0.2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4" x14ac:dyDescent="0.2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4" x14ac:dyDescent="0.2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4" x14ac:dyDescent="0.2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4" x14ac:dyDescent="0.2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4" x14ac:dyDescent="0.2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4" x14ac:dyDescent="0.2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4" x14ac:dyDescent="0.2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4" x14ac:dyDescent="0.2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4" x14ac:dyDescent="0.2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4" x14ac:dyDescent="0.2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4" x14ac:dyDescent="0.2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4" x14ac:dyDescent="0.2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4" x14ac:dyDescent="0.2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4" x14ac:dyDescent="0.2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4" x14ac:dyDescent="0.2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4" x14ac:dyDescent="0.2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4" x14ac:dyDescent="0.2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4" x14ac:dyDescent="0.2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4" x14ac:dyDescent="0.2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4" x14ac:dyDescent="0.2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4" x14ac:dyDescent="0.2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4" x14ac:dyDescent="0.2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4" x14ac:dyDescent="0.2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4" x14ac:dyDescent="0.2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4" x14ac:dyDescent="0.2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4" x14ac:dyDescent="0.2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4" x14ac:dyDescent="0.2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4" x14ac:dyDescent="0.2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4" x14ac:dyDescent="0.2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4" x14ac:dyDescent="0.2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4" x14ac:dyDescent="0.2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4" x14ac:dyDescent="0.2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4" x14ac:dyDescent="0.2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4" x14ac:dyDescent="0.2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4" x14ac:dyDescent="0.2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4" x14ac:dyDescent="0.2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4" x14ac:dyDescent="0.2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4" x14ac:dyDescent="0.2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4" x14ac:dyDescent="0.2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4" x14ac:dyDescent="0.2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4" x14ac:dyDescent="0.2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4" x14ac:dyDescent="0.2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4" x14ac:dyDescent="0.2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4" x14ac:dyDescent="0.2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4" x14ac:dyDescent="0.2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4" x14ac:dyDescent="0.2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4" x14ac:dyDescent="0.2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4" x14ac:dyDescent="0.2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4" x14ac:dyDescent="0.2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4" x14ac:dyDescent="0.2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4" x14ac:dyDescent="0.2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4" x14ac:dyDescent="0.2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4" x14ac:dyDescent="0.2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4" x14ac:dyDescent="0.2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4" x14ac:dyDescent="0.2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4" x14ac:dyDescent="0.2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4" x14ac:dyDescent="0.2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4" x14ac:dyDescent="0.2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4" x14ac:dyDescent="0.2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4" x14ac:dyDescent="0.2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4" x14ac:dyDescent="0.2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4" x14ac:dyDescent="0.2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baseColWidth="10" defaultColWidth="12.5" defaultRowHeight="15.75" customHeight="1" x14ac:dyDescent="0.15"/>
  <cols>
    <col min="1" max="1" width="8.33203125" customWidth="1"/>
    <col min="3" max="3" width="31.1640625" customWidth="1"/>
    <col min="4" max="4" width="31.5" customWidth="1"/>
    <col min="5" max="5" width="9.83203125" customWidth="1"/>
    <col min="6" max="6" width="27.5" customWidth="1"/>
    <col min="8" max="8" width="36.33203125" customWidth="1"/>
    <col min="9" max="9" width="19.1640625" customWidth="1"/>
  </cols>
  <sheetData>
    <row r="1" spans="1:11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 x14ac:dyDescent="0.15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 x14ac:dyDescent="0.15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 x14ac:dyDescent="0.15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 x14ac:dyDescent="0.15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 x14ac:dyDescent="0.15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 x14ac:dyDescent="0.15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 x14ac:dyDescent="0.15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 x14ac:dyDescent="0.15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 x14ac:dyDescent="0.15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 x14ac:dyDescent="0.15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 x14ac:dyDescent="0.15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 x14ac:dyDescent="0.15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 x14ac:dyDescent="0.15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 x14ac:dyDescent="0.15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 x14ac:dyDescent="0.15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 x14ac:dyDescent="0.15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 x14ac:dyDescent="0.15">
      <c r="E18" s="55">
        <f>SUM(E2:E17)</f>
        <v>304</v>
      </c>
      <c r="J18" s="105"/>
      <c r="K18" s="105"/>
    </row>
    <row r="19" spans="1:11" ht="15.75" customHeight="1" x14ac:dyDescent="0.15">
      <c r="J19" s="105"/>
      <c r="K19" s="105"/>
    </row>
    <row r="20" spans="1:11" ht="15.75" customHeight="1" x14ac:dyDescent="0.15">
      <c r="J20" s="105"/>
      <c r="K20" s="105"/>
    </row>
    <row r="21" spans="1:11" ht="15.75" customHeight="1" x14ac:dyDescent="0.15">
      <c r="A21" s="69" t="s">
        <v>88</v>
      </c>
      <c r="J21" s="105"/>
      <c r="K21" s="105"/>
    </row>
    <row r="22" spans="1:11" ht="15.75" customHeight="1" x14ac:dyDescent="0.15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5.75" customHeight="1" x14ac:dyDescent="0.15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5.75" customHeight="1" x14ac:dyDescent="0.15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5.75" customHeight="1" x14ac:dyDescent="0.15">
      <c r="E25" s="55">
        <f>SUM(E22:E24)</f>
        <v>22</v>
      </c>
      <c r="J25" s="105"/>
      <c r="K25" s="105"/>
    </row>
    <row r="26" spans="1:11" ht="15.75" customHeight="1" x14ac:dyDescent="0.15">
      <c r="J26" s="105"/>
      <c r="K26" s="105"/>
    </row>
    <row r="27" spans="1:11" ht="15.75" customHeight="1" x14ac:dyDescent="0.15">
      <c r="J27" s="105"/>
      <c r="K27" s="105"/>
    </row>
    <row r="28" spans="1:11" ht="15.75" customHeight="1" x14ac:dyDescent="0.15">
      <c r="J28" s="105"/>
      <c r="K28" s="105"/>
    </row>
    <row r="29" spans="1:11" ht="15.75" customHeight="1" x14ac:dyDescent="0.15">
      <c r="J29" s="105"/>
      <c r="K29" s="105"/>
    </row>
    <row r="30" spans="1:11" ht="15.75" customHeight="1" x14ac:dyDescent="0.15">
      <c r="J30" s="105"/>
      <c r="K30" s="105"/>
    </row>
    <row r="31" spans="1:11" ht="15.75" customHeight="1" x14ac:dyDescent="0.15">
      <c r="J31" s="105"/>
      <c r="K31" s="105"/>
    </row>
    <row r="32" spans="1:11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  <row r="989" spans="10:11" ht="13" x14ac:dyDescent="0.15">
      <c r="J989" s="105"/>
      <c r="K989" s="105"/>
    </row>
    <row r="990" spans="10:11" ht="13" x14ac:dyDescent="0.15">
      <c r="J990" s="105"/>
      <c r="K990" s="105"/>
    </row>
    <row r="991" spans="10:11" ht="13" x14ac:dyDescent="0.15">
      <c r="J991" s="105"/>
      <c r="K991" s="105"/>
    </row>
    <row r="992" spans="10:11" ht="13" x14ac:dyDescent="0.15">
      <c r="J992" s="105"/>
      <c r="K992" s="105"/>
    </row>
    <row r="993" spans="10:11" ht="13" x14ac:dyDescent="0.15">
      <c r="J993" s="105"/>
      <c r="K993" s="105"/>
    </row>
    <row r="994" spans="10:11" ht="13" x14ac:dyDescent="0.15">
      <c r="J994" s="105"/>
      <c r="K994" s="105"/>
    </row>
    <row r="995" spans="10:11" ht="13" x14ac:dyDescent="0.15">
      <c r="J995" s="105"/>
      <c r="K995" s="105"/>
    </row>
    <row r="996" spans="10:11" ht="13" x14ac:dyDescent="0.15">
      <c r="J996" s="105"/>
      <c r="K996" s="105"/>
    </row>
    <row r="997" spans="10:11" ht="13" x14ac:dyDescent="0.15">
      <c r="J997" s="105"/>
      <c r="K997" s="10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baseColWidth="10" defaultColWidth="12.5" defaultRowHeight="15.75" customHeight="1" x14ac:dyDescent="0.15"/>
  <cols>
    <col min="1" max="1" width="6.5" customWidth="1"/>
    <col min="3" max="3" width="34" customWidth="1"/>
    <col min="4" max="4" width="24.83203125" customWidth="1"/>
    <col min="6" max="6" width="34.83203125" customWidth="1"/>
    <col min="7" max="7" width="17.5" customWidth="1"/>
    <col min="8" max="8" width="50.5" customWidth="1"/>
    <col min="9" max="9" width="28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 x14ac:dyDescent="0.15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 x14ac:dyDescent="0.15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 x14ac:dyDescent="0.15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 x14ac:dyDescent="0.15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 x14ac:dyDescent="0.15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 x14ac:dyDescent="0.15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 x14ac:dyDescent="0.15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 x14ac:dyDescent="0.15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 x14ac:dyDescent="0.15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 x14ac:dyDescent="0.15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 x14ac:dyDescent="0.15">
      <c r="E12" s="68">
        <f>SUM(E2:E11)</f>
        <v>537</v>
      </c>
    </row>
    <row r="13" spans="1:60" ht="15.75" customHeight="1" x14ac:dyDescent="0.15">
      <c r="J13" s="105"/>
      <c r="K13" s="105"/>
    </row>
    <row r="14" spans="1:60" ht="15.75" customHeight="1" x14ac:dyDescent="0.15">
      <c r="J14" s="105"/>
      <c r="K14" s="105"/>
    </row>
    <row r="15" spans="1:60" ht="15.75" customHeight="1" x14ac:dyDescent="0.15">
      <c r="J15" s="105"/>
      <c r="K15" s="105"/>
    </row>
    <row r="16" spans="1:60" ht="15.75" customHeight="1" x14ac:dyDescent="0.15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 x14ac:dyDescent="0.15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 x14ac:dyDescent="0.15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 x14ac:dyDescent="0.15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 x14ac:dyDescent="0.15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5.75" customHeight="1" x14ac:dyDescent="0.15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5.75" customHeight="1" x14ac:dyDescent="0.15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5.75" customHeight="1" x14ac:dyDescent="0.15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 x14ac:dyDescent="0.15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 x14ac:dyDescent="0.15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 x14ac:dyDescent="0.15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 x14ac:dyDescent="0.15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 x14ac:dyDescent="0.15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 x14ac:dyDescent="0.15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 x14ac:dyDescent="0.15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 x14ac:dyDescent="0.15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73EC-4995-024C-9165-821F88F22EA2}">
  <dimension ref="A1:I6"/>
  <sheetViews>
    <sheetView tabSelected="1" workbookViewId="0">
      <selection activeCell="C18" sqref="C18"/>
    </sheetView>
  </sheetViews>
  <sheetFormatPr baseColWidth="10" defaultRowHeight="13" x14ac:dyDescent="0.15"/>
  <cols>
    <col min="2" max="2" width="33.5" bestFit="1" customWidth="1"/>
  </cols>
  <sheetData>
    <row r="1" spans="1:9" s="159" customFormat="1" x14ac:dyDescent="0.15"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</row>
    <row r="2" spans="1:9" x14ac:dyDescent="0.15">
      <c r="A2" s="158">
        <v>2021</v>
      </c>
      <c r="B2" s="2">
        <v>3</v>
      </c>
      <c r="C2" s="2">
        <v>4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2</v>
      </c>
    </row>
    <row r="3" spans="1:9" x14ac:dyDescent="0.15">
      <c r="A3" s="158">
        <v>2020</v>
      </c>
      <c r="B3" s="2">
        <v>3</v>
      </c>
      <c r="C3" s="2">
        <v>3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</row>
    <row r="4" spans="1:9" x14ac:dyDescent="0.15">
      <c r="A4" s="158">
        <v>2019</v>
      </c>
      <c r="B4" s="2">
        <v>2</v>
      </c>
      <c r="C4" s="2">
        <v>3</v>
      </c>
      <c r="D4" s="2">
        <v>1</v>
      </c>
      <c r="E4" s="2">
        <v>11</v>
      </c>
      <c r="F4" s="2">
        <v>0</v>
      </c>
      <c r="G4" s="2">
        <v>0</v>
      </c>
      <c r="H4" s="2">
        <v>0</v>
      </c>
      <c r="I4" s="2">
        <v>3</v>
      </c>
    </row>
    <row r="5" spans="1:9" x14ac:dyDescent="0.15">
      <c r="A5" s="158">
        <v>2018</v>
      </c>
      <c r="B5" s="2">
        <v>4</v>
      </c>
      <c r="C5" s="2">
        <v>4</v>
      </c>
      <c r="D5" s="2">
        <v>1</v>
      </c>
      <c r="E5" s="2">
        <v>1</v>
      </c>
      <c r="F5" s="2">
        <v>0</v>
      </c>
      <c r="G5" s="2">
        <v>1</v>
      </c>
      <c r="H5" s="2">
        <v>1</v>
      </c>
      <c r="I5" s="2">
        <v>2</v>
      </c>
    </row>
    <row r="6" spans="1:9" x14ac:dyDescent="0.15">
      <c r="A6" s="158">
        <v>2017</v>
      </c>
      <c r="B6" s="2">
        <v>3</v>
      </c>
      <c r="C6" s="2">
        <v>2</v>
      </c>
      <c r="D6" s="2">
        <v>0</v>
      </c>
      <c r="E6" s="2">
        <v>3</v>
      </c>
      <c r="F6" s="2">
        <v>0</v>
      </c>
      <c r="G6" s="2">
        <v>1</v>
      </c>
      <c r="H6" s="2">
        <v>0</v>
      </c>
      <c r="I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E2C-C4E9-FA4F-A298-190C1485C95D}">
  <dimension ref="A1:C79"/>
  <sheetViews>
    <sheetView topLeftCell="A48" workbookViewId="0">
      <selection activeCell="C50" sqref="C50:C77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0C2B-96DD-49D8-AEE7-470F5B045FAD}">
  <dimension ref="A1:C79"/>
  <sheetViews>
    <sheetView topLeftCell="A2" workbookViewId="0">
      <selection activeCell="F14" sqref="F14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topLeftCell="H1" workbookViewId="0">
      <pane ySplit="2" topLeftCell="A14" activePane="bottomLeft" state="frozen"/>
      <selection pane="bottomLeft" activeCell="Q27" sqref="Q27"/>
    </sheetView>
  </sheetViews>
  <sheetFormatPr baseColWidth="10" defaultColWidth="12.5" defaultRowHeight="15.75" customHeight="1" x14ac:dyDescent="0.15"/>
  <cols>
    <col min="1" max="1" width="14.83203125" customWidth="1"/>
    <col min="4" max="4" width="4.83203125" customWidth="1"/>
    <col min="5" max="5" width="13" customWidth="1"/>
    <col min="6" max="6" width="15" customWidth="1"/>
    <col min="7" max="7" width="4.6640625" customWidth="1"/>
    <col min="8" max="8" width="31.1640625" customWidth="1"/>
    <col min="9" max="9" width="15.83203125" customWidth="1"/>
    <col min="10" max="10" width="4.33203125" customWidth="1"/>
    <col min="11" max="11" width="45.5" customWidth="1"/>
    <col min="12" max="12" width="7.1640625" bestFit="1" customWidth="1"/>
    <col min="13" max="14" width="9.1640625" customWidth="1"/>
    <col min="15" max="15" width="20.83203125" customWidth="1"/>
    <col min="16" max="16" width="17.33203125" bestFit="1" customWidth="1"/>
    <col min="17" max="17" width="22.33203125" bestFit="1" customWidth="1"/>
    <col min="18" max="18" width="14.1640625" bestFit="1" customWidth="1"/>
    <col min="19" max="20" width="6.5" customWidth="1"/>
  </cols>
  <sheetData>
    <row r="1" spans="1:31" ht="14" x14ac:dyDescent="0.2">
      <c r="A1" s="154" t="s">
        <v>15</v>
      </c>
      <c r="B1" s="155"/>
      <c r="C1" s="155"/>
      <c r="D1" s="7"/>
      <c r="E1" s="154" t="s">
        <v>16</v>
      </c>
      <c r="F1" s="155"/>
      <c r="G1" s="7"/>
      <c r="H1" s="154" t="s">
        <v>17</v>
      </c>
      <c r="I1" s="154"/>
      <c r="J1" s="7"/>
      <c r="K1" s="154" t="s">
        <v>18</v>
      </c>
      <c r="L1" s="155"/>
      <c r="M1" s="7"/>
      <c r="N1" s="8"/>
      <c r="O1" s="7"/>
      <c r="P1" s="9"/>
      <c r="Q1" s="10"/>
      <c r="R1" s="7"/>
      <c r="S1" s="7"/>
      <c r="T1" s="7"/>
      <c r="U1" s="156" t="s">
        <v>19</v>
      </c>
      <c r="V1" s="155"/>
      <c r="W1" s="12"/>
      <c r="X1" s="7"/>
      <c r="Y1" s="7"/>
      <c r="Z1" s="7"/>
      <c r="AA1" s="7"/>
      <c r="AB1" s="7"/>
      <c r="AC1" s="7"/>
      <c r="AD1" s="7"/>
      <c r="AE1" s="7"/>
    </row>
    <row r="2" spans="1:31" ht="14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4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4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4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4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4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4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4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4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4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4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4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4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4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4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4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4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4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4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4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4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4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4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4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4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4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4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4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4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4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4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4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4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4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4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4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4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4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4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4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4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4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4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4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4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4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4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4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4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4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4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4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4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4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4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4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4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4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4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4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4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4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4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4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4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4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4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4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4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4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4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4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 t="shared" ref="E80:F80" si="7">SUM(E3:E79)</f>
        <v>4096</v>
      </c>
      <c r="F80" s="53">
        <f t="shared" si="7"/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 t="shared" ref="K80:L80" si="8">SUM(K3:K79)</f>
        <v>3271</v>
      </c>
      <c r="L80" s="53">
        <f t="shared" si="8"/>
        <v>83884</v>
      </c>
      <c r="M80" s="53"/>
      <c r="N80" s="54"/>
      <c r="P80" s="9"/>
      <c r="Q80" s="10"/>
      <c r="R80" s="7"/>
      <c r="S80" s="7"/>
      <c r="T80" s="7"/>
      <c r="U80" s="53">
        <f t="shared" ref="U80:V80" si="9">SUM(U19:U77)</f>
        <v>407</v>
      </c>
      <c r="V80" s="53">
        <f t="shared" si="9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4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4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4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4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4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4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4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4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4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4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4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4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4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4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4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4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4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4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4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4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4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4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4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4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4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4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4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4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4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4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4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4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4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4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4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4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4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4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4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4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4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4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4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4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4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4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4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4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4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4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4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4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4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4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4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4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4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4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4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4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4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4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4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4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4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4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4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4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4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4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4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4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4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4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4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4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4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4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4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4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4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4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4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4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4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4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4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4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4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4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4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4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4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4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4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4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4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4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4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4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4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4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4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4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4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4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4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4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4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4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4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4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4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4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4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4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4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4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4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4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4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4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4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4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4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4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4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4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4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4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4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4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4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4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4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4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4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4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4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4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4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4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4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4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4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4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4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4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4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4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4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4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4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4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4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4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4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4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4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4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4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4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4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4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4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4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4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4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4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4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4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4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4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4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4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4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4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4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4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4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4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4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4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4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4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4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4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4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4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4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4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4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4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4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4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4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4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4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4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4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4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4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4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4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4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4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4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4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4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4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4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4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4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4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4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4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4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4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4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4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4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4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4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4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4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4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4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4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4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4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4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4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4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4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4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4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4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4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4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4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4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4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4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4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4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4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4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4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4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4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4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4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4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4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4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4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4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4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4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4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4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4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4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4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4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4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4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4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4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4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4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4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4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4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4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4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4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4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4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4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4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4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4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4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4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4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4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4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4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4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4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4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4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4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4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4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4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4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4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4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4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4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4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4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4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4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4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4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4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4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4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4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4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4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4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4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4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4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4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4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4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4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4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4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4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4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4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4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4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4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4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4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4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4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4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4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4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4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4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4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4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4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4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4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4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4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4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4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4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4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4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4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4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4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4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4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4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4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4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4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4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4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4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4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4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4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4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4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4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4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4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4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4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4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4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4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4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4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4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4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4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4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4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4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4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4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4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4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4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4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4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4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4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4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4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4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4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4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4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4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4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4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4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4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4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4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4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4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4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4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4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4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4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4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4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4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4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4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4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4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4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4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4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4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4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4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4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4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4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4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4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4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4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4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4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4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4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4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4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4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4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4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4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4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4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4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4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4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4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4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4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4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4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4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4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4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4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4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4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4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4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4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4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4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4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4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4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4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4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4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4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4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4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4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4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4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4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4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4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4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4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4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4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4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4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4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4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4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4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4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4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4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4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4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4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4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4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4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4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4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4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4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4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4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4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4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4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4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4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4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4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4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4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4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4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4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4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4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4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4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4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4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4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4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4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4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4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4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4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4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4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4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4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4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4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4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4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4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4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4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4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4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4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4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4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4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4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4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4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4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4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4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4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4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4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4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4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4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4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4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4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4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4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4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4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4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4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4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4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4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4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4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4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4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4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4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4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4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4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4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4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4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4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4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4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4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4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4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4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4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4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4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4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4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4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4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4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4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4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4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4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4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4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4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4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4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4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4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4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4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4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4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4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4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4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4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4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4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4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4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4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4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4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4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4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4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4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4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4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4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4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4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4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4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4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4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4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4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4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4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4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4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4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4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4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4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4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4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4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4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4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4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4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4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4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4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4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4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4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4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4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4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4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4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4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4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4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4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4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4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4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4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4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4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4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4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4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4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4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4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4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4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4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4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4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4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4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4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4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4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4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4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4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4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4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4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4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4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4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4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4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4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4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4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4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4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4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4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4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4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4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4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4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4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4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4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4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4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4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4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4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4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4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4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4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4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4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4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4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4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4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4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4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4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4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4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4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4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4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4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4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4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4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4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4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4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4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4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4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4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4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4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4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4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4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4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4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4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4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4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4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4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4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4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4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4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4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4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4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4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4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4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4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4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4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4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4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4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4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4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4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4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4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4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4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4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4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4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4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4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4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4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4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4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4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4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4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4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4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4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4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4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4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4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4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4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4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4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4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4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4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4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4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4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4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4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4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4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4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4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4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4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4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4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4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4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4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4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4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4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4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4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4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4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4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4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4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4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4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4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4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4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4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4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4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4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4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4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4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4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4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4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4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4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4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4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4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4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4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4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4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4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4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4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4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4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4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4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4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4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4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4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4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4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4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4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4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4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4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4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4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4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4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4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4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4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4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4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4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4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4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4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4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4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4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4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4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4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4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4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4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4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4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4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4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4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4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4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4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4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4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4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4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4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4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4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4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4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4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4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4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4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4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4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4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baseColWidth="10" defaultColWidth="12.5" defaultRowHeight="15.75" customHeight="1" x14ac:dyDescent="0.15"/>
  <cols>
    <col min="4" max="4" width="5.1640625" customWidth="1"/>
    <col min="7" max="7" width="4.5" customWidth="1"/>
    <col min="10" max="10" width="5.6640625" customWidth="1"/>
  </cols>
  <sheetData>
    <row r="2" spans="1:15" ht="15.75" customHeight="1" x14ac:dyDescent="0.15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 x14ac:dyDescent="0.15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 x14ac:dyDescent="0.15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 x14ac:dyDescent="0.15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 x14ac:dyDescent="0.15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 x14ac:dyDescent="0.15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 x14ac:dyDescent="0.15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 x14ac:dyDescent="0.15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15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 x14ac:dyDescent="0.15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 x14ac:dyDescent="0.15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 x14ac:dyDescent="0.15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 x14ac:dyDescent="0.15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topLeftCell="S14" workbookViewId="0"/>
  </sheetViews>
  <sheetFormatPr baseColWidth="10" defaultColWidth="12.5" defaultRowHeight="15.75" customHeight="1" x14ac:dyDescent="0.15"/>
  <cols>
    <col min="3" max="3" width="15.33203125" customWidth="1"/>
    <col min="4" max="4" width="16.1640625" customWidth="1"/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4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4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4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4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4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4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4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4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 x14ac:dyDescent="0.15">
      <c r="E13" s="68">
        <f>SUM(E2:E12)</f>
        <v>123</v>
      </c>
      <c r="F13" s="68">
        <f>SUM(F2:F7)</f>
        <v>0</v>
      </c>
    </row>
    <row r="16" spans="1:26" ht="15.75" customHeight="1" x14ac:dyDescent="0.15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4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4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4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4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4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4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4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4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4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 x14ac:dyDescent="0.15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4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4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4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4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4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4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4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4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 x14ac:dyDescent="0.15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baseColWidth="10" defaultColWidth="12.5" defaultRowHeight="15.75" customHeight="1" x14ac:dyDescent="0.15"/>
  <cols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4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4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4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4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4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4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4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E10" s="68">
        <f>SUM(E2:E9)</f>
        <v>315</v>
      </c>
      <c r="F10" s="68">
        <f>SUM(F2)</f>
        <v>0</v>
      </c>
    </row>
    <row r="13" spans="1:26" ht="15.75" customHeight="1" x14ac:dyDescent="0.15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 x14ac:dyDescent="0.15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 x14ac:dyDescent="0.15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4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4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15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4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4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4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 x14ac:dyDescent="0.15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baseColWidth="10" defaultColWidth="12.5" defaultRowHeight="15.75" customHeight="1" x14ac:dyDescent="0.15"/>
  <cols>
    <col min="4" max="4" width="18.1640625" customWidth="1"/>
    <col min="7" max="7" width="20.83203125" customWidth="1"/>
    <col min="9" max="9" width="21.5" customWidth="1"/>
    <col min="11" max="11" width="22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15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15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 x14ac:dyDescent="0.15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4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4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4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4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4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4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4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4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4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4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4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4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4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 x14ac:dyDescent="0.15">
      <c r="E22" s="68">
        <f t="shared" ref="E22:F22" si="0">SUM(E2:E21)</f>
        <v>285</v>
      </c>
      <c r="F22" s="68">
        <f t="shared" si="0"/>
        <v>6</v>
      </c>
    </row>
    <row r="25" spans="1:26" ht="15.75" customHeight="1" x14ac:dyDescent="0.15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 x14ac:dyDescent="0.15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4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4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4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 x14ac:dyDescent="0.15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4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4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4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5.75" customHeight="1" x14ac:dyDescent="0.15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 the data</vt:lpstr>
      <vt:lpstr>Accidents17-21ByContinent</vt:lpstr>
      <vt:lpstr>PassengerFlights94-21</vt:lpstr>
      <vt:lpstr>PassengerFlights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Lincoln Brown</cp:lastModifiedBy>
  <dcterms:created xsi:type="dcterms:W3CDTF">2024-06-16T18:11:21Z</dcterms:created>
  <dcterms:modified xsi:type="dcterms:W3CDTF">2024-06-16T18:16:35Z</dcterms:modified>
</cp:coreProperties>
</file>