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bbe32b387fb47c/Desktop/Excel Dashboards/Dashboards/BMW Sales Dashboard/"/>
    </mc:Choice>
  </mc:AlternateContent>
  <xr:revisionPtr revIDLastSave="437" documentId="8_{57554292-CE09-4082-B528-C01722B3A910}" xr6:coauthVersionLast="47" xr6:coauthVersionMax="47" xr10:uidLastSave="{31F0E752-30DE-4DEF-A961-08A169917A6A}"/>
  <bookViews>
    <workbookView xWindow="-120" yWindow="-120" windowWidth="29040" windowHeight="15720" xr2:uid="{EBCEAD4B-145A-44CC-A11B-3D9CA6FADA5D}"/>
  </bookViews>
  <sheets>
    <sheet name="Dashboard" sheetId="1" r:id="rId1"/>
    <sheet name="Sales by Year" sheetId="2" r:id="rId2"/>
    <sheet name="Sales By Year Prev" sheetId="11" r:id="rId3"/>
    <sheet name="YoY Growth" sheetId="12" r:id="rId4"/>
    <sheet name="Sales by Model" sheetId="3" r:id="rId5"/>
    <sheet name="Sales by Region" sheetId="4" r:id="rId6"/>
    <sheet name="Sales by Region x Year" sheetId="5" r:id="rId7"/>
  </sheets>
  <definedNames>
    <definedName name="_xlchart.v1.0" hidden="1">'Sales by Region x Year'!$A$2:$A$91</definedName>
    <definedName name="_xlchart.v1.1" hidden="1">'Sales by Region x Year'!$B$1</definedName>
    <definedName name="_xlchart.v1.2" hidden="1">'Sales by Region x Year'!$B$2:$B$91</definedName>
    <definedName name="_xlchart.v1.3" hidden="1">'Sales by Region x Year'!$C$1</definedName>
    <definedName name="_xlchart.v1.4" hidden="1">'Sales by Region x Year'!$C$2:$C$91</definedName>
    <definedName name="ExternalData_1" localSheetId="1" hidden="1">'Sales by Year'!$A$1:$C$16</definedName>
    <definedName name="ExternalData_2" localSheetId="4" hidden="1">'Sales by Model'!$A$1:$B$12</definedName>
    <definedName name="ExternalData_2" localSheetId="2" hidden="1">'Sales By Year Prev'!$A$1:$D$16</definedName>
    <definedName name="ExternalData_2" localSheetId="3" hidden="1">'YoY Growth'!$A$1:$E$16</definedName>
    <definedName name="ExternalData_3" localSheetId="5" hidden="1">'Sales by Region'!$A$1:$B$7</definedName>
    <definedName name="ExternalData_4" localSheetId="6" hidden="1">'Sales by Region x Year'!$A$1:$C$91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  <c r="F2" i="12"/>
  <c r="G2" i="12"/>
  <c r="F3" i="12"/>
  <c r="G3" i="12"/>
  <c r="F4" i="12"/>
  <c r="G4" i="12"/>
  <c r="F5" i="12"/>
  <c r="G5" i="12"/>
  <c r="F6" i="12"/>
  <c r="G6" i="12"/>
  <c r="F7" i="12"/>
  <c r="G7" i="12"/>
  <c r="F8" i="12"/>
  <c r="G8" i="12"/>
  <c r="F9" i="12"/>
  <c r="G9" i="12"/>
  <c r="F10" i="12"/>
  <c r="G10" i="12"/>
  <c r="F11" i="12"/>
  <c r="G11" i="12"/>
  <c r="F12" i="12"/>
  <c r="G12" i="12"/>
  <c r="F13" i="12"/>
  <c r="G13" i="12"/>
  <c r="F14" i="12"/>
  <c r="G14" i="12"/>
  <c r="F15" i="12"/>
  <c r="G15" i="12"/>
  <c r="F16" i="12"/>
  <c r="G16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5FB440-A81B-429F-8E8B-E26176BBE689}" keepAlive="1" name="Query - Sales By Model" description="Connection to the 'Sales By Model' query in the workbook." type="5" refreshedVersion="8" background="1" saveData="1">
    <dbPr connection="Provider=Microsoft.Mashup.OleDb.1;Data Source=$Workbook$;Location=&quot;Sales By Model&quot;;Extended Properties=&quot;&quot;" command="SELECT * FROM [Sales By Model]"/>
  </connection>
  <connection id="2" xr16:uid="{F277C583-4967-4D5A-8957-6E05454BDDF8}" keepAlive="1" name="Query - Sales By Region" description="Connection to the 'Sales By Region' query in the workbook." type="5" refreshedVersion="8" background="1" saveData="1">
    <dbPr connection="Provider=Microsoft.Mashup.OleDb.1;Data Source=$Workbook$;Location=&quot;Sales By Region&quot;;Extended Properties=&quot;&quot;" command="SELECT * FROM [Sales By Region]"/>
  </connection>
  <connection id="3" xr16:uid="{89EBAAE8-7D84-4322-A4A1-C368A6F94913}" keepAlive="1" name="Query - Sales By Region x Year" description="Connection to the 'Sales By Region x Year' query in the workbook." type="5" refreshedVersion="8" background="1" saveData="1">
    <dbPr connection="Provider=Microsoft.Mashup.OleDb.1;Data Source=$Workbook$;Location=&quot;Sales By Region x Year&quot;;Extended Properties=&quot;&quot;" command="SELECT * FROM [Sales By Region x Year]"/>
  </connection>
  <connection id="4" xr16:uid="{62D370A2-ABBB-468B-B0AA-265F11A6F2B7}" keepAlive="1" name="Query - Sales By Year" description="Connection to the 'Sales By Year' query in the workbook." type="5" refreshedVersion="8" background="1" saveData="1">
    <dbPr connection="Provider=Microsoft.Mashup.OleDb.1;Data Source=$Workbook$;Location=&quot;Sales By Year&quot;;Extended Properties=&quot;&quot;" command="SELECT * FROM [Sales By Year]"/>
  </connection>
  <connection id="5" xr16:uid="{A418FF2E-BE50-4D6D-9B58-BDED752D4FF2}" keepAlive="1" name="Query - Sales By Year Prev" description="Connection to the 'Sales By Year Prev' query in the workbook." type="5" refreshedVersion="8" background="1" saveData="1">
    <dbPr connection="Provider=Microsoft.Mashup.OleDb.1;Data Source=$Workbook$;Location=&quot;Sales By Year Prev&quot;;Extended Properties=&quot;&quot;" command="SELECT * FROM [Sales By Year Prev]"/>
  </connection>
  <connection id="6" xr16:uid="{CFD8071B-13AC-4643-A31A-714AB3C4D929}" keepAlive="1" name="Query - YoY Growth %" description="Connection to the 'YoY Growth %' query in the workbook." type="5" refreshedVersion="8" background="1" saveData="1">
    <dbPr connection="Provider=Microsoft.Mashup.OleDb.1;Data Source=$Workbook$;Location=&quot;YoY Growth %&quot;;Extended Properties=&quot;&quot;" command="SELECT * FROM [YoY Growth %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<sst xmlns="http://schemas.openxmlformats.org/spreadsheetml/2006/main" count="130" uniqueCount="33">
  <si>
    <t>Year</t>
  </si>
  <si>
    <t>Total_Sales</t>
  </si>
  <si>
    <t>Region</t>
  </si>
  <si>
    <t>Asia</t>
  </si>
  <si>
    <t>North America</t>
  </si>
  <si>
    <t>Middle East</t>
  </si>
  <si>
    <t>South America</t>
  </si>
  <si>
    <t>Europe</t>
  </si>
  <si>
    <t>Africa</t>
  </si>
  <si>
    <t>Model</t>
  </si>
  <si>
    <t>Total_Sales_By_Model</t>
  </si>
  <si>
    <t>5 Series</t>
  </si>
  <si>
    <t>i8</t>
  </si>
  <si>
    <t>X3</t>
  </si>
  <si>
    <t>7 Series</t>
  </si>
  <si>
    <t>M5</t>
  </si>
  <si>
    <t>3 Series</t>
  </si>
  <si>
    <t>X1</t>
  </si>
  <si>
    <t>M3</t>
  </si>
  <si>
    <t>X5</t>
  </si>
  <si>
    <t>i3</t>
  </si>
  <si>
    <t>X6</t>
  </si>
  <si>
    <t>Sales_By_Region</t>
  </si>
  <si>
    <t>Region_Sales_By_Year</t>
  </si>
  <si>
    <t>YoY Growth (Global)</t>
  </si>
  <si>
    <t>Show how total BMW Sales change each year -- either as a % increase or decrease</t>
  </si>
  <si>
    <t>Index</t>
  </si>
  <si>
    <t>Prev_Total_Sales</t>
  </si>
  <si>
    <t>Index.1</t>
  </si>
  <si>
    <t>Sales By Year Prev.Prev_Total_Sales</t>
  </si>
  <si>
    <t>YoY Growth</t>
  </si>
  <si>
    <t>YoY_Positive</t>
  </si>
  <si>
    <t>YoY_Negative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</si>
</sst>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1C69D4"/>
      <color rgb="FFBFBFBF"/>
      <color rgb="FF444444"/>
      <color rgb="FF222222"/>
      <color rgb="FFD7D7D7"/>
      <color rgb="FFE51937"/>
      <color rgb="FF0066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Sales Volume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'Sales by Year'!$B$1</c:f>
              <c:strCache>
                <c:ptCount val="1"/>
                <c:pt idx="0">
                  <c:v>Total_Sales</c:v>
                </c:pt>
              </c:strCache>
            </c:strRef>
          </c:tx>
          <c:spPr>
            <a:ln w="34925" cap="rnd">
              <a:solidFill>
                <a:schemeClr val="bg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rgbClr val="00B050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'Sales by Year'!$A$2:$A$16</c:f>
              <c:numCache>
                <c:formatCode>General</c:formatCode>
                <c:ptCount val="1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numCache>
            </c:numRef>
          </c:cat>
          <c:val>
            <c:numRef>
              <c:f>'Sales by Year'!$B$2:$B$16</c:f>
              <c:numCache>
                <c:formatCode>General</c:formatCode>
                <c:ptCount val="15"/>
                <c:pt idx="0">
                  <c:v>16933445</c:v>
                </c:pt>
                <c:pt idx="1">
                  <c:v>16758941</c:v>
                </c:pt>
                <c:pt idx="2">
                  <c:v>16751895</c:v>
                </c:pt>
                <c:pt idx="3">
                  <c:v>16866733</c:v>
                </c:pt>
                <c:pt idx="4">
                  <c:v>16958960</c:v>
                </c:pt>
                <c:pt idx="5">
                  <c:v>17010207</c:v>
                </c:pt>
                <c:pt idx="6">
                  <c:v>16957550</c:v>
                </c:pt>
                <c:pt idx="7">
                  <c:v>16620811</c:v>
                </c:pt>
                <c:pt idx="8">
                  <c:v>16412273</c:v>
                </c:pt>
                <c:pt idx="9">
                  <c:v>17191956</c:v>
                </c:pt>
                <c:pt idx="10">
                  <c:v>16310843</c:v>
                </c:pt>
                <c:pt idx="11">
                  <c:v>16884666</c:v>
                </c:pt>
                <c:pt idx="12">
                  <c:v>17920946</c:v>
                </c:pt>
                <c:pt idx="13">
                  <c:v>16268654</c:v>
                </c:pt>
                <c:pt idx="14">
                  <c:v>17527854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09-4EB0-98AE-8B9DFEB8B115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2656208"/>
        <c:axId val="134265668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'Sales by Year'!$C$1</c15:sqref>
                        </c15:formulaRef>
                      </c:ext>
                    </c:extLst>
                    <c:strCache>
                      <c:ptCount val="1"/>
                      <c:pt idx="0">
                        <c:v>Index</c:v>
                      </c:pt>
                    </c:strCache>
                  </c:strRef>
                </c:tx>
                <c:spPr>
                  <a:ln w="349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'Sales by Year'!$A$2:$A$16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  <c:pt idx="13">
                        <c:v>2023</c:v>
                      </c:pt>
                      <c:pt idx="14">
                        <c:v>2024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'Sales by Year'!$C$2:$C$16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E09-4EB0-98AE-8B9DFEB8B115}"/>
                  </c:ext>
                </c:extLst>
              </c15:ser>
            </c15:filteredLineSeries>
          </c:ext>
        </c:extLst>
      </c:lineChart>
      <c:catAx>
        <c:axId val="1342656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656688"/>
        <c:crosses val="autoZero"/>
        <c:auto val="1"/>
        <c:lblAlgn val="ctr"/>
        <c:lblOffset val="100"/>
        <c:noMultiLvlLbl val="0"/>
      </c:catAx>
      <c:valAx>
        <c:axId val="134265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65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>
      <a:outerShdw blurRad="1270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200">
                <a:latin typeface="Segoe UI" panose="020B0502040204020203" pitchFamily="34" charset="0"/>
                <a:cs typeface="Segoe UI" panose="020B0502040204020203" pitchFamily="34" charset="0"/>
              </a:rPr>
              <a:t>BMW Global Sales and YoY Growth (2010-2024)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'YoY Growth'!$B$1</c:f>
              <c:strCache>
                <c:ptCount val="1"/>
                <c:pt idx="0">
                  <c:v>Total_Sales</c:v>
                </c:pt>
              </c:strCache>
            </c:strRef>
          </c:tx>
          <c:spPr>
            <a:solidFill>
              <a:srgbClr val="1C69D4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'YoY Growth'!$A$2:$A$16</c:f>
              <c:numCache>
                <c:formatCode>General</c:formatCode>
                <c:ptCount val="1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numCache>
            </c:numRef>
          </c:cat>
          <c:val>
            <c:numRef>
              <c:f>'YoY Growth'!$B$2:$B$16</c:f>
              <c:numCache>
                <c:formatCode>General</c:formatCode>
                <c:ptCount val="15"/>
                <c:pt idx="0">
                  <c:v>16933445</c:v>
                </c:pt>
                <c:pt idx="1">
                  <c:v>16758941</c:v>
                </c:pt>
                <c:pt idx="2">
                  <c:v>16751895</c:v>
                </c:pt>
                <c:pt idx="3">
                  <c:v>16866733</c:v>
                </c:pt>
                <c:pt idx="4">
                  <c:v>16958960</c:v>
                </c:pt>
                <c:pt idx="5">
                  <c:v>17010207</c:v>
                </c:pt>
                <c:pt idx="6">
                  <c:v>16957550</c:v>
                </c:pt>
                <c:pt idx="7">
                  <c:v>16620811</c:v>
                </c:pt>
                <c:pt idx="8">
                  <c:v>16412273</c:v>
                </c:pt>
                <c:pt idx="9">
                  <c:v>17191956</c:v>
                </c:pt>
                <c:pt idx="10">
                  <c:v>16310843</c:v>
                </c:pt>
                <c:pt idx="11">
                  <c:v>16884666</c:v>
                </c:pt>
                <c:pt idx="12">
                  <c:v>17920946</c:v>
                </c:pt>
                <c:pt idx="13">
                  <c:v>16268654</c:v>
                </c:pt>
                <c:pt idx="14">
                  <c:v>17527854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4A-401F-BF53-0B3D438E7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6336367"/>
        <c:axId val="74633588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'YoY Growth'!$A$1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'YoY Growth'!$A$2:$A$16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  <c:pt idx="13">
                        <c:v>2023</c:v>
                      </c:pt>
                      <c:pt idx="14">
                        <c:v>2024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'YoY Growth'!$A$2:$A$16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  <c:pt idx="13">
                        <c:v>2023</c:v>
                      </c:pt>
                      <c:pt idx="14">
                        <c:v>2024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AD4A-401F-BF53-0B3D438E7249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'YoY Growth'!$C$1</c15:sqref>
                        </c15:formulaRef>
                      </c:ext>
                    </c:extLst>
                    <c:strCache>
                      <c:ptCount val="1"/>
                      <c:pt idx="0">
                        <c:v>Index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'YoY Growth'!$A$2:$A$16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  <c:pt idx="13">
                        <c:v>2023</c:v>
                      </c:pt>
                      <c:pt idx="14">
                        <c:v>2024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'YoY Growth'!$C$2:$C$16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D4A-401F-BF53-0B3D438E7249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6336367"/>
        <c:axId val="746335887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'YoY Growth'!$D$1</c15:sqref>
                        </c15:formulaRef>
                      </c:ext>
                    </c:extLst>
                    <c:strCache>
                      <c:ptCount val="1"/>
                      <c:pt idx="0">
                        <c:v>Sales By Year Prev.Prev_Total_Sales</c:v>
                      </c:pt>
                    </c:strCache>
                  </c:strRef>
                </c:tx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'YoY Growth'!$D$2:$D$16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1">
                        <c:v>16933445</c:v>
                      </c:pt>
                      <c:pt idx="2">
                        <c:v>16758941</c:v>
                      </c:pt>
                      <c:pt idx="3">
                        <c:v>16751895</c:v>
                      </c:pt>
                      <c:pt idx="4">
                        <c:v>16866733</c:v>
                      </c:pt>
                      <c:pt idx="5">
                        <c:v>16958960</c:v>
                      </c:pt>
                      <c:pt idx="6">
                        <c:v>17010207</c:v>
                      </c:pt>
                      <c:pt idx="7">
                        <c:v>16957550</c:v>
                      </c:pt>
                      <c:pt idx="8">
                        <c:v>16620811</c:v>
                      </c:pt>
                      <c:pt idx="9">
                        <c:v>16412273</c:v>
                      </c:pt>
                      <c:pt idx="10">
                        <c:v>17191956</c:v>
                      </c:pt>
                      <c:pt idx="11">
                        <c:v>16310843</c:v>
                      </c:pt>
                      <c:pt idx="12">
                        <c:v>16884666</c:v>
                      </c:pt>
                      <c:pt idx="13">
                        <c:v>17920946</c:v>
                      </c:pt>
                      <c:pt idx="14">
                        <c:v>16268654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AD4A-401F-BF53-0B3D438E7249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4"/>
          <c:order val="4"/>
          <c:tx>
            <c:strRef>
              <c:f>'YoY Growth'!$E$1</c:f>
              <c:strCache>
                <c:ptCount val="1"/>
                <c:pt idx="0">
                  <c:v>YoY Growth</c:v>
                </c:pt>
              </c:strCache>
            </c:strRef>
          </c:tx>
          <c:spPr>
            <a:ln w="34925" cap="rnd">
              <a:solidFill>
                <a:schemeClr val="bg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'YoY Growth'!$A$2:$A$16</c:f>
              <c:numCache>
                <c:formatCode>General</c:formatCode>
                <c:ptCount val="1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numCache>
            </c:numRef>
          </c:cat>
          <c:val>
            <c:numRef>
              <c:f>'YoY Growth'!$E$2:$E$16</c:f>
              <c:numCache>
                <c:formatCode>0.00%</c:formatCode>
                <c:ptCount val="15"/>
                <c:pt idx="1">
                  <c:v>-1.0305286372619399E-2</c:v>
                </c:pt>
                <c:pt idx="2">
                  <c:v>-4.2043229342474602E-4</c:v>
                </c:pt>
                <c:pt idx="3">
                  <c:v>6.8552244387873702E-3</c:v>
                </c:pt>
                <c:pt idx="4">
                  <c:v>5.4679824480532201E-3</c:v>
                </c:pt>
                <c:pt idx="5">
                  <c:v>3.0218244514993802E-3</c:v>
                </c:pt>
                <c:pt idx="6">
                  <c:v>-3.09561194640371E-3</c:v>
                </c:pt>
                <c:pt idx="7">
                  <c:v>-1.9857762471583499E-2</c:v>
                </c:pt>
                <c:pt idx="8">
                  <c:v>-1.25468005141265E-2</c:v>
                </c:pt>
                <c:pt idx="9">
                  <c:v>4.7506094981481201E-2</c:v>
                </c:pt>
                <c:pt idx="10">
                  <c:v>-5.1251469000967699E-2</c:v>
                </c:pt>
                <c:pt idx="11">
                  <c:v>3.5180462469045902E-2</c:v>
                </c:pt>
                <c:pt idx="12">
                  <c:v>6.1374030140720598E-2</c:v>
                </c:pt>
                <c:pt idx="13">
                  <c:v>-9.2198927445013207E-2</c:v>
                </c:pt>
                <c:pt idx="14">
                  <c:v>7.7400379896210195E-2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4A-401F-BF53-0B3D438E7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2303968"/>
        <c:axId val="1702301568"/>
        <c:extLst>
          <c:ext xmlns:c15="http://schemas.microsoft.com/office/drawing/2012/chart" uri="{02D57815-91ED-43cb-92C2-25804820EDAC}">
            <c15:filteredLineSeries>
              <c15:ser>
                <c:idx val="5"/>
                <c:order val="5"/>
                <c:tx>
                  <c:v>YoY_Positive</c:v>
                </c:tx>
                <c:spPr>
                  <a:ln w="34925" cap="rnd">
                    <a:solidFill>
                      <a:schemeClr val="accent6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'YoY Growth'!$A$2:$A$16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  <c:pt idx="13">
                        <c:v>2023</c:v>
                      </c:pt>
                      <c:pt idx="14">
                        <c:v>2024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'YoY Growth'!$F$2:$F$16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6.8552244387873702E-3</c:v>
                      </c:pt>
                      <c:pt idx="4">
                        <c:v>5.4679824480532201E-3</c:v>
                      </c:pt>
                      <c:pt idx="5">
                        <c:v>3.0218244514993802E-3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4.7506094981481201E-2</c:v>
                      </c:pt>
                      <c:pt idx="10">
                        <c:v>#N/A</c:v>
                      </c:pt>
                      <c:pt idx="11">
                        <c:v>3.5180462469045902E-2</c:v>
                      </c:pt>
                      <c:pt idx="12">
                        <c:v>6.1374030140720598E-2</c:v>
                      </c:pt>
                      <c:pt idx="13">
                        <c:v>#N/A</c:v>
                      </c:pt>
                      <c:pt idx="14">
                        <c:v>7.7400379896210195E-2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AD4A-401F-BF53-0B3D438E7249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v>YoY_Negative</c:v>
                </c:tx>
                <c:spPr>
                  <a:ln w="349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'YoY Growth'!$A$2:$A$16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  <c:pt idx="13">
                        <c:v>2023</c:v>
                      </c:pt>
                      <c:pt idx="14">
                        <c:v>2024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'YoY Growth'!$G$2:$G$16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#N/A</c:v>
                      </c:pt>
                      <c:pt idx="1">
                        <c:v>-1.0305286372619399E-2</c:v>
                      </c:pt>
                      <c:pt idx="2">
                        <c:v>-4.2043229342474602E-4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-3.09561194640371E-3</c:v>
                      </c:pt>
                      <c:pt idx="7">
                        <c:v>-1.9857762471583499E-2</c:v>
                      </c:pt>
                      <c:pt idx="8">
                        <c:v>-1.25468005141265E-2</c:v>
                      </c:pt>
                      <c:pt idx="9">
                        <c:v>#N/A</c:v>
                      </c:pt>
                      <c:pt idx="10">
                        <c:v>-5.1251469000967699E-2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-9.2198927445013207E-2</c:v>
                      </c:pt>
                      <c:pt idx="14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D4A-401F-BF53-0B3D438E7249}"/>
                  </c:ext>
                </c:extLst>
              </c15:ser>
            </c15:filteredLineSeries>
          </c:ext>
        </c:extLst>
      </c:lineChart>
      <c:catAx>
        <c:axId val="74633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746335887"/>
        <c:crosses val="autoZero"/>
        <c:auto val="1"/>
        <c:lblAlgn val="ctr"/>
        <c:lblOffset val="100"/>
        <c:noMultiLvlLbl val="0"/>
      </c:catAx>
      <c:valAx>
        <c:axId val="74633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746336367"/>
        <c:crosses val="autoZero"/>
        <c:crossBetween val="between"/>
      </c:valAx>
      <c:valAx>
        <c:axId val="1702301568"/>
        <c:scaling>
          <c:orientation val="minMax"/>
        </c:scaling>
        <c:delete val="0"/>
        <c:axPos val="r"/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303968"/>
        <c:crosses val="max"/>
        <c:crossBetween val="between"/>
      </c:valAx>
      <c:catAx>
        <c:axId val="17023039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023015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>
      <a:outerShdw blurRad="127000" sx="102000" sy="102000" algn="ctr" rotWithShape="0">
        <a:schemeClr val="bg1">
          <a:lumMod val="50000"/>
          <a:alpha val="4000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Volume by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Model'!$B$1</c:f>
              <c:strCache>
                <c:ptCount val="1"/>
                <c:pt idx="0">
                  <c:v>Total_Sales_By_Model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by Model'!$A$2:$A$12</c:f>
              <c:strCache>
                <c:ptCount val="11"/>
                <c:pt idx="0">
                  <c:v>M3</c:v>
                </c:pt>
                <c:pt idx="1">
                  <c:v>X6</c:v>
                </c:pt>
                <c:pt idx="2">
                  <c:v>X5</c:v>
                </c:pt>
                <c:pt idx="3">
                  <c:v>X3</c:v>
                </c:pt>
                <c:pt idx="4">
                  <c:v>M5</c:v>
                </c:pt>
                <c:pt idx="5">
                  <c:v>5 Series</c:v>
                </c:pt>
                <c:pt idx="6">
                  <c:v>i3</c:v>
                </c:pt>
                <c:pt idx="7">
                  <c:v>3 Series</c:v>
                </c:pt>
                <c:pt idx="8">
                  <c:v>X1</c:v>
                </c:pt>
                <c:pt idx="9">
                  <c:v>i8</c:v>
                </c:pt>
                <c:pt idx="10">
                  <c:v>7 Series</c:v>
                </c:pt>
              </c:strCache>
            </c:strRef>
          </c:cat>
          <c:val>
            <c:numRef>
              <c:f>'Sales by Model'!$B$2:$B$12</c:f>
              <c:numCache>
                <c:formatCode>General</c:formatCode>
                <c:ptCount val="11"/>
                <c:pt idx="0">
                  <c:v>22349694</c:v>
                </c:pt>
                <c:pt idx="1">
                  <c:v>22661986</c:v>
                </c:pt>
                <c:pt idx="2">
                  <c:v>22709749</c:v>
                </c:pt>
                <c:pt idx="3">
                  <c:v>22745529</c:v>
                </c:pt>
                <c:pt idx="4">
                  <c:v>22779688</c:v>
                </c:pt>
                <c:pt idx="5">
                  <c:v>23097519</c:v>
                </c:pt>
                <c:pt idx="6">
                  <c:v>23133849</c:v>
                </c:pt>
                <c:pt idx="7">
                  <c:v>23281303</c:v>
                </c:pt>
                <c:pt idx="8">
                  <c:v>23406060</c:v>
                </c:pt>
                <c:pt idx="9">
                  <c:v>23423891</c:v>
                </c:pt>
                <c:pt idx="10">
                  <c:v>23786466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43-4F05-9EA2-F3F008F8B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4033135"/>
        <c:axId val="1244286079"/>
      </c:barChart>
      <c:catAx>
        <c:axId val="644033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286079"/>
        <c:crosses val="autoZero"/>
        <c:auto val="1"/>
        <c:lblAlgn val="ctr"/>
        <c:lblOffset val="100"/>
        <c:noMultiLvlLbl val="0"/>
      </c:catAx>
      <c:valAx>
        <c:axId val="124428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033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Sales Volume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'Sales by Region'!$B$1</c:f>
              <c:strCache>
                <c:ptCount val="1"/>
                <c:pt idx="0">
                  <c:v>Sales_By_Region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'Sales by Region'!$A$2:$A$7</c:f>
              <c:strCache>
                <c:ptCount val="6"/>
                <c:pt idx="0">
                  <c:v>South America</c:v>
                </c:pt>
                <c:pt idx="1">
                  <c:v>Africa</c:v>
                </c:pt>
                <c:pt idx="2">
                  <c:v>Middle East</c:v>
                </c:pt>
                <c:pt idx="3">
                  <c:v>North America</c:v>
                </c:pt>
                <c:pt idx="4">
                  <c:v>Europe</c:v>
                </c:pt>
                <c:pt idx="5">
                  <c:v>Asia</c:v>
                </c:pt>
              </c:strCache>
            </c:strRef>
          </c:cat>
          <c:val>
            <c:numRef>
              <c:f>'Sales by Region'!$B$2:$B$7</c:f>
              <c:numCache>
                <c:formatCode>General</c:formatCode>
                <c:ptCount val="6"/>
                <c:pt idx="0">
                  <c:v>41551818</c:v>
                </c:pt>
                <c:pt idx="1">
                  <c:v>41565252</c:v>
                </c:pt>
                <c:pt idx="2">
                  <c:v>42326620</c:v>
                </c:pt>
                <c:pt idx="3">
                  <c:v>42402629</c:v>
                </c:pt>
                <c:pt idx="4">
                  <c:v>42555138</c:v>
                </c:pt>
                <c:pt idx="5">
                  <c:v>42974277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C0-4FDF-8982-050E82DCB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  <cx:data id="1">
      <cx:strDim type="cat">
        <cx:f>_xlchart.v1.0</cx:f>
      </cx:strDim>
      <cx:numDim type="size">
        <cx:f>_xlchart.v1.4</cx:f>
      </cx:numDim>
    </cx:data>
  </cx:chartData>
  <cx:chart>
    <cx:title pos="t" align="ctr" overlay="0"/>
    <cx:plotArea>
      <cx:plotAreaRegion>
        <cx:series layoutId="treemap" uniqueId="{2249760A-5603-405F-AC8F-480169DFF25E}" formatIdx="0">
          <cx:tx>
            <cx:txData>
              <cx:f>_xlchart.v1.1</cx:f>
              <cx:v>Year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  <cx:series layoutId="treemap" hidden="1" uniqueId="{EAD45AC3-871B-47E5-9110-714ECA024014}" formatIdx="1">
          <cx:tx>
            <cx:txData>
              <cx:f>_xlchart.v1.3</cx:f>
              <cx:v>Region_Sales_By_Year</cx:v>
            </cx:txData>
          </cx:tx>
          <cx:dataLabels pos="inEnd">
            <cx:visibility seriesName="0" categoryName="1" value="0"/>
          </cx:dataLabels>
          <cx:dataId val="1"/>
          <cx:layoutPr>
            <cx:parentLabelLayout val="overlapping"/>
          </cx:layoutPr>
        </cx:series>
      </cx:plotAreaRegion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5">
  <cs:axisTitle>
    <cs:lnRef idx="0"/>
    <cs:fillRef idx="0"/>
    <cs:effectRef idx="0"/>
    <cs:fontRef idx="minor">
      <a:schemeClr val="lt1">
        <a:lumMod val="95000"/>
      </a:schemeClr>
    </cs:fontRef>
    <cs:spPr>
      <a:solidFill>
        <a:schemeClr val="bg1">
          <a:lumMod val="65000"/>
        </a:schemeClr>
      </a:solidFill>
      <a:ln>
        <a:solidFill>
          <a:schemeClr val="tx1"/>
        </a:solidFill>
      </a:ln>
    </cs:spPr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30</xdr:col>
      <xdr:colOff>8986</xdr:colOff>
      <xdr:row>7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D73B606-6C0B-82C9-E839-22CB691A8B6B}"/>
            </a:ext>
          </a:extLst>
        </xdr:cNvPr>
        <xdr:cNvSpPr/>
      </xdr:nvSpPr>
      <xdr:spPr>
        <a:xfrm>
          <a:off x="0" y="0"/>
          <a:ext cx="18340118" cy="1359020"/>
        </a:xfrm>
        <a:prstGeom prst="rect">
          <a:avLst/>
        </a:prstGeom>
        <a:gradFill>
          <a:gsLst>
            <a:gs pos="39000">
              <a:srgbClr val="00B0F0"/>
            </a:gs>
            <a:gs pos="16000">
              <a:srgbClr val="E51937"/>
            </a:gs>
            <a:gs pos="29000">
              <a:srgbClr val="0066B1"/>
            </a:gs>
            <a:gs pos="39000">
              <a:srgbClr val="D7D7D7"/>
            </a:gs>
            <a:gs pos="9000">
              <a:srgbClr val="222222"/>
            </a:gs>
          </a:gsLst>
          <a:lin ang="1200000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19050</xdr:colOff>
      <xdr:row>7</xdr:row>
      <xdr:rowOff>45575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119508-FDF5-DA17-06F1-C9F6CC320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2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57450" cy="1379075"/>
        </a:xfrm>
        <a:prstGeom prst="rect">
          <a:avLst/>
        </a:prstGeom>
      </xdr:spPr>
    </xdr:pic>
    <xdr:clientData/>
  </xdr:twoCellAnchor>
  <xdr:twoCellAnchor>
    <xdr:from>
      <xdr:col>4</xdr:col>
      <xdr:colOff>600075</xdr:colOff>
      <xdr:row>0</xdr:row>
      <xdr:rowOff>9525</xdr:rowOff>
    </xdr:from>
    <xdr:to>
      <xdr:col>14</xdr:col>
      <xdr:colOff>533400</xdr:colOff>
      <xdr:row>6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18907DA-2EA5-1214-18DC-CB34C23DC18A}"/>
            </a:ext>
          </a:extLst>
        </xdr:cNvPr>
        <xdr:cNvSpPr/>
      </xdr:nvSpPr>
      <xdr:spPr>
        <a:xfrm>
          <a:off x="3038475" y="9525"/>
          <a:ext cx="6029325" cy="1304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381000</xdr:colOff>
      <xdr:row>0</xdr:row>
      <xdr:rowOff>0</xdr:rowOff>
    </xdr:from>
    <xdr:to>
      <xdr:col>22</xdr:col>
      <xdr:colOff>0</xdr:colOff>
      <xdr:row>6</xdr:row>
      <xdr:rowOff>180975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AB35E63-02B6-7E4A-8C24-D973E214AF85}"/>
            </a:ext>
          </a:extLst>
        </xdr:cNvPr>
        <xdr:cNvSpPr/>
      </xdr:nvSpPr>
      <xdr:spPr>
        <a:xfrm>
          <a:off x="4648200" y="0"/>
          <a:ext cx="8763000" cy="13239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latin typeface="Segoe UI" panose="020B0502040204020203" pitchFamily="34" charset="0"/>
              <a:cs typeface="Segoe UI" panose="020B0502040204020203" pitchFamily="34" charset="0"/>
            </a:rPr>
            <a:t>BMW Global</a:t>
          </a:r>
          <a:r>
            <a:rPr lang="en-US" sz="2400" b="1" baseline="0">
              <a:latin typeface="Segoe UI" panose="020B0502040204020203" pitchFamily="34" charset="0"/>
              <a:cs typeface="Segoe UI" panose="020B0502040204020203" pitchFamily="34" charset="0"/>
            </a:rPr>
            <a:t> Sales Performance Dashboard (2010-2024)</a:t>
          </a:r>
          <a:endParaRPr lang="en-US" sz="2400" b="1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76740</xdr:colOff>
      <xdr:row>7</xdr:row>
      <xdr:rowOff>77279</xdr:rowOff>
    </xdr:from>
    <xdr:to>
      <xdr:col>10</xdr:col>
      <xdr:colOff>181515</xdr:colOff>
      <xdr:row>24</xdr:row>
      <xdr:rowOff>167767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549A1F3-6EB2-41F3-82C5-A3E58793ED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89858</xdr:colOff>
      <xdr:row>7</xdr:row>
      <xdr:rowOff>71888</xdr:rowOff>
    </xdr:from>
    <xdr:to>
      <xdr:col>27</xdr:col>
      <xdr:colOff>197688</xdr:colOff>
      <xdr:row>24</xdr:row>
      <xdr:rowOff>125803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6CEDD74-3D8D-4857-A4B8-A45429BB0C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</xdr:row>
      <xdr:rowOff>14287</xdr:rowOff>
    </xdr:from>
    <xdr:to>
      <xdr:col>11</xdr:col>
      <xdr:colOff>209550</xdr:colOff>
      <xdr:row>18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C6391F-DD62-EDFD-6B64-E5BB696F2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185737</xdr:colOff>
      <xdr:row>6</xdr:row>
      <xdr:rowOff>166687</xdr:rowOff>
    </xdr:from>
    <xdr:to>
      <xdr:col>10</xdr:col>
      <xdr:colOff>490537</xdr:colOff>
      <xdr:row>21</xdr:row>
      <xdr:rowOff>52387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CD2CD7B-6FD2-3963-DFA6-2648AFA4E7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585787</xdr:colOff>
      <xdr:row>39</xdr:row>
      <xdr:rowOff>61912</xdr:rowOff>
    </xdr:from>
    <xdr:to>
      <xdr:col>11</xdr:col>
      <xdr:colOff>280987</xdr:colOff>
      <xdr:row>53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4F7C0A0-E7F5-DB81-80BF-E26EEC2896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33787" y="74914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4B1E0C6-748A-42F9-BADA-44480064A869}" autoFormatId="16" applyNumberFormats="0" applyBorderFormats="0" applyFontFormats="0" applyPatternFormats="0" applyAlignmentFormats="0" applyWidthHeightFormats="0">
  <queryTableRefresh nextId="7">
    <queryTableFields count="3">
      <queryTableField id="1" name="Year" tableColumnId="1"/>
      <queryTableField id="2" name="Total_Sales" tableColumnId="2"/>
      <queryTableField id="6" name="Index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049E2CD3-92F1-4F9D-90FC-95D6C619EC23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Prev_Total_Sales" tableColumnId="2"/>
      <queryTableField id="3" name="Index" tableColumnId="3"/>
      <queryTableField id="4" name="Index.1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C4B01568-F0FA-4301-98A7-2DD45C3C26CD}" autoFormatId="16" applyNumberFormats="0" applyBorderFormats="0" applyFontFormats="0" applyPatternFormats="0" applyAlignmentFormats="0" applyWidthHeightFormats="0">
  <queryTableRefresh nextId="9" unboundColumnsRight="2">
    <queryTableFields count="7">
      <queryTableField id="1" name="Year" tableColumnId="1"/>
      <queryTableField id="2" name="Total_Sales" tableColumnId="2"/>
      <queryTableField id="3" name="Index" tableColumnId="3"/>
      <queryTableField id="4" name="Sales By Year Prev.Prev_Total_Sales" tableColumnId="4"/>
      <queryTableField id="6" name="YoY Growth" tableColumnId="6"/>
      <queryTableField id="7" dataBound="0" tableColumnId="7"/>
      <queryTableField id="8" dataBound="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1DE3FEE-89B4-4D8C-A46A-6E172A6F5F07}" autoFormatId="16" applyNumberFormats="0" applyBorderFormats="0" applyFontFormats="0" applyPatternFormats="0" applyAlignmentFormats="0" applyWidthHeightFormats="0">
  <queryTableRefresh nextId="3">
    <queryTableFields count="2">
      <queryTableField id="1" name="Model" tableColumnId="1"/>
      <queryTableField id="2" name="Total_Sales_By_Model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9D773DD9-DD67-4C54-93E3-0E23A10F4575}" autoFormatId="16" applyNumberFormats="0" applyBorderFormats="0" applyFontFormats="0" applyPatternFormats="0" applyAlignmentFormats="0" applyWidthHeightFormats="0">
  <queryTableRefresh nextId="4">
    <queryTableFields count="2">
      <queryTableField id="1" name="Region" tableColumnId="1"/>
      <queryTableField id="2" name="Sales_By_Region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56966FF8-DC79-4200-89D5-96F195F7BF36}" autoFormatId="16" applyNumberFormats="0" applyBorderFormats="0" applyFontFormats="0" applyPatternFormats="0" applyAlignmentFormats="0" applyWidthHeightFormats="0">
  <queryTableRefresh nextId="4">
    <queryTableFields count="3">
      <queryTableField id="1" name="Region" tableColumnId="1"/>
      <queryTableField id="2" name="Year" tableColumnId="2"/>
      <queryTableField id="3" name="Country_Sales_By_Year" tableColumnId="3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8</v>
    <v>14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DA7B7B-0BDD-42F3-9020-601DAFAD213D}" name="Sales_By_Year" displayName="Sales_By_Year" ref="A1:C16" tableType="queryTable" totalsRowShown="0">
  <autoFilter ref="A1:C16" xr:uid="{DADA7B7B-0BDD-42F3-9020-601DAFAD213D}"/>
  <sortState xmlns:xlrd2="http://schemas.microsoft.com/office/spreadsheetml/2017/richdata2" ref="A2:C16">
    <sortCondition ref="A2:A16"/>
  </sortState>
  <tableColumns count="3">
    <tableColumn id="1" xr3:uid="{4CD1B4C9-0C02-413B-99E7-FC9A060E5D4A}" uniqueName="1" name="Year" queryTableFieldId="1"/>
    <tableColumn id="2" xr3:uid="{09027F5B-F60A-4D14-92F4-22CCA4A0BBB7}" uniqueName="2" name="Total_Sales" queryTableFieldId="2"/>
    <tableColumn id="5" xr3:uid="{135838B5-AD7B-4ADE-B55A-92475CCF53B3}" uniqueName="5" name="Index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EF12474-1531-4522-A92B-772826BE8722}" name="Sales_By_Year_Prev" displayName="Sales_By_Year_Prev" ref="A1:D16" tableType="queryTable" totalsRowShown="0">
  <autoFilter ref="A1:D16" xr:uid="{CEF12474-1531-4522-A92B-772826BE8722}"/>
  <tableColumns count="4">
    <tableColumn id="1" xr3:uid="{0DBD12BB-B147-4C32-9524-B18B24F456AA}" uniqueName="1" name="Year" queryTableFieldId="1"/>
    <tableColumn id="2" xr3:uid="{8297A5B2-365E-49B9-9548-105D02CEEDDB}" uniqueName="2" name="Prev_Total_Sales" queryTableFieldId="2"/>
    <tableColumn id="3" xr3:uid="{B46903E0-6E06-4638-8E96-24482104552A}" uniqueName="3" name="Index" queryTableFieldId="3"/>
    <tableColumn id="4" xr3:uid="{A7B843E8-D819-42A9-8DDE-0ECE8C0B7497}" uniqueName="4" name="Index.1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270F19F-B38F-4ADF-8D78-3E92CD32B044}" name="YoY_Growth" displayName="YoY_Growth" ref="A1:G16" tableType="queryTable" totalsRowShown="0">
  <autoFilter ref="A1:G16" xr:uid="{C270F19F-B38F-4ADF-8D78-3E92CD32B044}"/>
  <tableColumns count="7">
    <tableColumn id="1" xr3:uid="{C3535648-CB1F-471C-AE57-BAB47DDF5DDF}" uniqueName="1" name="Year" queryTableFieldId="1"/>
    <tableColumn id="2" xr3:uid="{E90C33EE-486E-4D9E-A480-0870D762BA01}" uniqueName="2" name="Total_Sales" queryTableFieldId="2"/>
    <tableColumn id="3" xr3:uid="{65945203-6E0F-4B4E-A13D-44DA91E2AD32}" uniqueName="3" name="Index" queryTableFieldId="3"/>
    <tableColumn id="4" xr3:uid="{A99BA0DF-807C-47C1-AE25-4E9233649BCD}" uniqueName="4" name="Sales By Year Prev.Prev_Total_Sales" queryTableFieldId="4"/>
    <tableColumn id="6" xr3:uid="{2A620566-9B11-4DCD-B508-D878B22DF893}" uniqueName="6" name="YoY Growth" queryTableFieldId="6"/>
    <tableColumn id="7" xr3:uid="{C5C18138-F07C-4592-A1D8-BDCFDD2C4094}" uniqueName="7" name="YoY_Positive" queryTableFieldId="7" dataDxfId="4">
      <calculatedColumnFormula>IF(YoY_Growth[[#This Row],[YoY Growth]]&gt;0,YoY_Growth[[#This Row],[YoY Growth]],NA())</calculatedColumnFormula>
    </tableColumn>
    <tableColumn id="8" xr3:uid="{F903F798-5378-45AB-8DC9-BC5AE72EDB8F}" uniqueName="8" name="YoY_Negative" queryTableFieldId="8" dataDxfId="3">
      <calculatedColumnFormula>IF(YoY_Growth[[#This Row],[YoY Growth]]&lt;0, YoY_Growth[[#This Row],[YoY Growth]], NA())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A7CC74-1B09-4CF0-81A0-2E8E52EBE52B}" name="Sales_By_Model" displayName="Sales_By_Model" ref="A1:B12" tableType="queryTable" totalsRowShown="0">
  <autoFilter ref="A1:B12" xr:uid="{3CA7CC74-1B09-4CF0-81A0-2E8E52EBE52B}"/>
  <sortState xmlns:xlrd2="http://schemas.microsoft.com/office/spreadsheetml/2017/richdata2" ref="A2:B12">
    <sortCondition ref="B2:B12"/>
  </sortState>
  <tableColumns count="2">
    <tableColumn id="1" xr3:uid="{0F382B92-392C-488B-9FF4-D5DB3D8AF2C0}" uniqueName="1" name="Model" queryTableFieldId="1" dataDxfId="2"/>
    <tableColumn id="2" xr3:uid="{96FD3377-A07F-4CD0-9790-A6C980B7E896}" uniqueName="2" name="Total_Sales_By_Model" queryTableFieldId="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9BEBBA-D217-4CDB-B9C8-D227EEA540F3}" name="Sales_By_Region" displayName="Sales_By_Region" ref="A1:B7" tableType="queryTable" totalsRowShown="0">
  <autoFilter ref="A1:B7" xr:uid="{C69BEBBA-D217-4CDB-B9C8-D227EEA540F3}"/>
  <sortState xmlns:xlrd2="http://schemas.microsoft.com/office/spreadsheetml/2017/richdata2" ref="A2:B7">
    <sortCondition ref="B2:B7"/>
  </sortState>
  <tableColumns count="2">
    <tableColumn id="1" xr3:uid="{D24AE364-89A1-4EA4-A828-C5758E75C471}" uniqueName="1" name="Region" queryTableFieldId="1" dataDxfId="1"/>
    <tableColumn id="2" xr3:uid="{0FD54357-257F-41F2-95A9-E15B922CA04E}" uniqueName="2" name="Sales_By_Region" queryTableFieldId="2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7BA96A-13F1-4274-9F3F-40648FB70CDC}" name="Sales_By_Region_x_Year" displayName="Sales_By_Region_x_Year" ref="A1:C91" tableType="queryTable" totalsRowShown="0">
  <autoFilter ref="A1:C91" xr:uid="{1F7BA96A-13F1-4274-9F3F-40648FB70CDC}"/>
  <sortState xmlns:xlrd2="http://schemas.microsoft.com/office/spreadsheetml/2017/richdata2" ref="A2:C91">
    <sortCondition ref="B2:B91"/>
  </sortState>
  <tableColumns count="3">
    <tableColumn id="1" xr3:uid="{98F0EF49-9854-4A0E-98FD-5AD81A0A4EBA}" uniqueName="1" name="Region" queryTableFieldId="1" dataDxfId="0"/>
    <tableColumn id="2" xr3:uid="{C809E432-38C8-47F0-9128-AB38BA36079F}" uniqueName="2" name="Year" queryTableFieldId="2"/>
    <tableColumn id="3" xr3:uid="{AB5E7F5A-98C9-4187-A440-2B649A7DC781}" uniqueName="3" name="Region_Sales_By_Year" queryTableFieldId="3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0420D-E24C-4D79-92D0-5D0F0F116BFA}">
  <sheetPr>
    <tabColor rgb="FF002060"/>
  </sheetPr>
  <dimension ref="A1:AD55"/>
  <sheetViews>
    <sheetView tabSelected="1" zoomScale="106" zoomScaleNormal="106" workbookViewId="0">
      <selection sqref="A1:AD55"/>
    </sheetView>
  </sheetViews>
  <sheetFormatPr defaultRowHeight="15" x14ac:dyDescent="0.25"/>
  <sheetData>
    <row r="1" spans="1:30" x14ac:dyDescent="0.25">
      <c r="A1" s="2" t="e" cm="1" vm="1">
        <f t="array" aca="1" ref="A1" ca="1">Sales_By_Year[]</f>
        <v>#VALUE!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</sheetData>
  <mergeCells count="1">
    <mergeCell ref="A1:AD55"/>
  </mergeCells>
  <pageMargins left="0.7" right="0.7" top="0.75" bottom="0.75" header="0.3" footer="0.3"/>
  <ignoredErrors>
    <ignoredError sqref="A1" evalError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A0C3C-8CD9-474B-B468-98D698A5F718}">
  <sheetPr>
    <tabColor rgb="FF00B050"/>
  </sheetPr>
  <dimension ref="A1:Q16"/>
  <sheetViews>
    <sheetView workbookViewId="0">
      <selection activeCell="F23" sqref="F23"/>
    </sheetView>
  </sheetViews>
  <sheetFormatPr defaultRowHeight="15" x14ac:dyDescent="0.25"/>
  <cols>
    <col min="1" max="1" width="7.28515625" bestFit="1" customWidth="1"/>
    <col min="2" max="2" width="13.42578125" bestFit="1" customWidth="1"/>
    <col min="3" max="3" width="8.28515625" bestFit="1" customWidth="1"/>
    <col min="4" max="4" width="13.42578125" customWidth="1"/>
  </cols>
  <sheetData>
    <row r="1" spans="1:17" x14ac:dyDescent="0.25">
      <c r="A1" t="s">
        <v>0</v>
      </c>
      <c r="B1" t="s">
        <v>1</v>
      </c>
      <c r="C1" t="s">
        <v>26</v>
      </c>
    </row>
    <row r="2" spans="1:17" x14ac:dyDescent="0.25">
      <c r="A2">
        <v>2010</v>
      </c>
      <c r="B2">
        <v>16933445</v>
      </c>
      <c r="C2">
        <v>0</v>
      </c>
    </row>
    <row r="3" spans="1:17" x14ac:dyDescent="0.25">
      <c r="A3">
        <v>2011</v>
      </c>
      <c r="B3">
        <v>16758941</v>
      </c>
      <c r="C3">
        <v>1</v>
      </c>
    </row>
    <row r="4" spans="1:17" x14ac:dyDescent="0.25">
      <c r="A4">
        <v>2012</v>
      </c>
      <c r="B4">
        <v>16751895</v>
      </c>
      <c r="C4">
        <v>2</v>
      </c>
    </row>
    <row r="5" spans="1:17" x14ac:dyDescent="0.25">
      <c r="A5">
        <v>2013</v>
      </c>
      <c r="B5">
        <v>16866733</v>
      </c>
      <c r="C5">
        <v>3</v>
      </c>
    </row>
    <row r="6" spans="1:17" x14ac:dyDescent="0.25">
      <c r="A6">
        <v>2014</v>
      </c>
      <c r="B6">
        <v>16958960</v>
      </c>
      <c r="C6">
        <v>4</v>
      </c>
    </row>
    <row r="7" spans="1:17" x14ac:dyDescent="0.25">
      <c r="A7">
        <v>2015</v>
      </c>
      <c r="B7">
        <v>17010207</v>
      </c>
      <c r="C7">
        <v>5</v>
      </c>
      <c r="Q7" t="s">
        <v>24</v>
      </c>
    </row>
    <row r="8" spans="1:17" x14ac:dyDescent="0.25">
      <c r="A8">
        <v>2016</v>
      </c>
      <c r="B8">
        <v>16957550</v>
      </c>
      <c r="C8">
        <v>6</v>
      </c>
      <c r="Q8" t="s">
        <v>25</v>
      </c>
    </row>
    <row r="9" spans="1:17" x14ac:dyDescent="0.25">
      <c r="A9">
        <v>2017</v>
      </c>
      <c r="B9">
        <v>16620811</v>
      </c>
      <c r="C9">
        <v>7</v>
      </c>
    </row>
    <row r="10" spans="1:17" x14ac:dyDescent="0.25">
      <c r="A10">
        <v>2018</v>
      </c>
      <c r="B10">
        <v>16412273</v>
      </c>
      <c r="C10">
        <v>8</v>
      </c>
    </row>
    <row r="11" spans="1:17" x14ac:dyDescent="0.25">
      <c r="A11">
        <v>2019</v>
      </c>
      <c r="B11">
        <v>17191956</v>
      </c>
      <c r="C11">
        <v>9</v>
      </c>
    </row>
    <row r="12" spans="1:17" x14ac:dyDescent="0.25">
      <c r="A12">
        <v>2020</v>
      </c>
      <c r="B12">
        <v>16310843</v>
      </c>
      <c r="C12">
        <v>10</v>
      </c>
    </row>
    <row r="13" spans="1:17" x14ac:dyDescent="0.25">
      <c r="A13">
        <v>2021</v>
      </c>
      <c r="B13">
        <v>16884666</v>
      </c>
      <c r="C13">
        <v>11</v>
      </c>
    </row>
    <row r="14" spans="1:17" x14ac:dyDescent="0.25">
      <c r="A14">
        <v>2022</v>
      </c>
      <c r="B14">
        <v>17920946</v>
      </c>
      <c r="C14">
        <v>12</v>
      </c>
    </row>
    <row r="15" spans="1:17" x14ac:dyDescent="0.25">
      <c r="A15">
        <v>2023</v>
      </c>
      <c r="B15">
        <v>16268654</v>
      </c>
      <c r="C15">
        <v>13</v>
      </c>
    </row>
    <row r="16" spans="1:17" x14ac:dyDescent="0.25">
      <c r="A16">
        <v>2024</v>
      </c>
      <c r="B16">
        <v>17527854</v>
      </c>
      <c r="C16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F8F6-FF89-4032-BCA0-33E3F6DD8C81}">
  <sheetPr>
    <tabColor rgb="FF00B050"/>
  </sheetPr>
  <dimension ref="A1:D16"/>
  <sheetViews>
    <sheetView workbookViewId="0">
      <selection activeCell="G8" sqref="G8"/>
    </sheetView>
  </sheetViews>
  <sheetFormatPr defaultRowHeight="15" x14ac:dyDescent="0.25"/>
  <cols>
    <col min="1" max="1" width="7.28515625" bestFit="1" customWidth="1"/>
    <col min="2" max="2" width="18.42578125" bestFit="1" customWidth="1"/>
    <col min="3" max="3" width="8.28515625" bestFit="1" customWidth="1"/>
    <col min="4" max="4" width="9.85546875" bestFit="1" customWidth="1"/>
  </cols>
  <sheetData>
    <row r="1" spans="1:4" x14ac:dyDescent="0.25">
      <c r="A1" t="s">
        <v>0</v>
      </c>
      <c r="B1" t="s">
        <v>27</v>
      </c>
      <c r="C1" t="s">
        <v>26</v>
      </c>
      <c r="D1" t="s">
        <v>28</v>
      </c>
    </row>
    <row r="2" spans="1:4" x14ac:dyDescent="0.25">
      <c r="A2">
        <v>2010</v>
      </c>
      <c r="B2">
        <v>16933445</v>
      </c>
      <c r="C2">
        <v>0</v>
      </c>
      <c r="D2">
        <v>1</v>
      </c>
    </row>
    <row r="3" spans="1:4" x14ac:dyDescent="0.25">
      <c r="A3">
        <v>2011</v>
      </c>
      <c r="B3">
        <v>16758941</v>
      </c>
      <c r="C3">
        <v>1</v>
      </c>
      <c r="D3">
        <v>2</v>
      </c>
    </row>
    <row r="4" spans="1:4" x14ac:dyDescent="0.25">
      <c r="A4">
        <v>2012</v>
      </c>
      <c r="B4">
        <v>16751895</v>
      </c>
      <c r="C4">
        <v>2</v>
      </c>
      <c r="D4">
        <v>3</v>
      </c>
    </row>
    <row r="5" spans="1:4" x14ac:dyDescent="0.25">
      <c r="A5">
        <v>2013</v>
      </c>
      <c r="B5">
        <v>16866733</v>
      </c>
      <c r="C5">
        <v>3</v>
      </c>
      <c r="D5">
        <v>4</v>
      </c>
    </row>
    <row r="6" spans="1:4" x14ac:dyDescent="0.25">
      <c r="A6">
        <v>2014</v>
      </c>
      <c r="B6">
        <v>16958960</v>
      </c>
      <c r="C6">
        <v>4</v>
      </c>
      <c r="D6">
        <v>5</v>
      </c>
    </row>
    <row r="7" spans="1:4" x14ac:dyDescent="0.25">
      <c r="A7">
        <v>2015</v>
      </c>
      <c r="B7">
        <v>17010207</v>
      </c>
      <c r="C7">
        <v>5</v>
      </c>
      <c r="D7">
        <v>6</v>
      </c>
    </row>
    <row r="8" spans="1:4" x14ac:dyDescent="0.25">
      <c r="A8">
        <v>2016</v>
      </c>
      <c r="B8">
        <v>16957550</v>
      </c>
      <c r="C8">
        <v>6</v>
      </c>
      <c r="D8">
        <v>7</v>
      </c>
    </row>
    <row r="9" spans="1:4" x14ac:dyDescent="0.25">
      <c r="A9">
        <v>2017</v>
      </c>
      <c r="B9">
        <v>16620811</v>
      </c>
      <c r="C9">
        <v>7</v>
      </c>
      <c r="D9">
        <v>8</v>
      </c>
    </row>
    <row r="10" spans="1:4" x14ac:dyDescent="0.25">
      <c r="A10">
        <v>2018</v>
      </c>
      <c r="B10">
        <v>16412273</v>
      </c>
      <c r="C10">
        <v>8</v>
      </c>
      <c r="D10">
        <v>9</v>
      </c>
    </row>
    <row r="11" spans="1:4" x14ac:dyDescent="0.25">
      <c r="A11">
        <v>2019</v>
      </c>
      <c r="B11">
        <v>17191956</v>
      </c>
      <c r="C11">
        <v>9</v>
      </c>
      <c r="D11">
        <v>10</v>
      </c>
    </row>
    <row r="12" spans="1:4" x14ac:dyDescent="0.25">
      <c r="A12">
        <v>2020</v>
      </c>
      <c r="B12">
        <v>16310843</v>
      </c>
      <c r="C12">
        <v>10</v>
      </c>
      <c r="D12">
        <v>11</v>
      </c>
    </row>
    <row r="13" spans="1:4" x14ac:dyDescent="0.25">
      <c r="A13">
        <v>2021</v>
      </c>
      <c r="B13">
        <v>16884666</v>
      </c>
      <c r="C13">
        <v>11</v>
      </c>
      <c r="D13">
        <v>12</v>
      </c>
    </row>
    <row r="14" spans="1:4" x14ac:dyDescent="0.25">
      <c r="A14">
        <v>2022</v>
      </c>
      <c r="B14">
        <v>17920946</v>
      </c>
      <c r="C14">
        <v>12</v>
      </c>
      <c r="D14">
        <v>13</v>
      </c>
    </row>
    <row r="15" spans="1:4" x14ac:dyDescent="0.25">
      <c r="A15">
        <v>2023</v>
      </c>
      <c r="B15">
        <v>16268654</v>
      </c>
      <c r="C15">
        <v>13</v>
      </c>
      <c r="D15">
        <v>14</v>
      </c>
    </row>
    <row r="16" spans="1:4" x14ac:dyDescent="0.25">
      <c r="A16">
        <v>2024</v>
      </c>
      <c r="B16">
        <v>17527854</v>
      </c>
      <c r="C16">
        <v>14</v>
      </c>
      <c r="D16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56A6-D055-4243-89A8-330F03B80387}">
  <sheetPr>
    <tabColor rgb="FF00B050"/>
  </sheetPr>
  <dimension ref="A1:G16"/>
  <sheetViews>
    <sheetView workbookViewId="0">
      <selection activeCell="E28" sqref="E28"/>
    </sheetView>
  </sheetViews>
  <sheetFormatPr defaultRowHeight="15" x14ac:dyDescent="0.25"/>
  <cols>
    <col min="1" max="1" width="7.28515625" bestFit="1" customWidth="1"/>
    <col min="2" max="2" width="13.42578125" bestFit="1" customWidth="1"/>
    <col min="3" max="3" width="8.28515625" bestFit="1" customWidth="1"/>
    <col min="4" max="4" width="35.85546875" bestFit="1" customWidth="1"/>
    <col min="5" max="5" width="13.7109375" bestFit="1" customWidth="1"/>
    <col min="6" max="6" width="14.85546875" bestFit="1" customWidth="1"/>
    <col min="7" max="7" width="15.140625" bestFit="1" customWidth="1"/>
  </cols>
  <sheetData>
    <row r="1" spans="1:7" x14ac:dyDescent="0.25">
      <c r="A1" t="s">
        <v>0</v>
      </c>
      <c r="B1" t="s">
        <v>1</v>
      </c>
      <c r="C1" t="s">
        <v>26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5">
      <c r="A2">
        <v>2010</v>
      </c>
      <c r="B2">
        <v>16933445</v>
      </c>
      <c r="C2">
        <v>0</v>
      </c>
      <c r="F2" t="e">
        <f>IF(YoY_Growth[[#This Row],[YoY Growth]]&gt;0,YoY_Growth[[#This Row],[YoY Growth]],NA())</f>
        <v>#N/A</v>
      </c>
      <c r="G2" t="e">
        <f>IF(YoY_Growth[[#This Row],[YoY Growth]]&lt;0, YoY_Growth[[#This Row],[YoY Growth]], NA())</f>
        <v>#N/A</v>
      </c>
    </row>
    <row r="3" spans="1:7" x14ac:dyDescent="0.25">
      <c r="A3">
        <v>2011</v>
      </c>
      <c r="B3">
        <v>16758941</v>
      </c>
      <c r="C3">
        <v>1</v>
      </c>
      <c r="D3">
        <v>16933445</v>
      </c>
      <c r="E3" s="1">
        <v>-1.0305286372619399E-2</v>
      </c>
      <c r="F3" t="e">
        <f>IF(YoY_Growth[[#This Row],[YoY Growth]]&gt;0,YoY_Growth[[#This Row],[YoY Growth]],NA())</f>
        <v>#N/A</v>
      </c>
      <c r="G3">
        <f>IF(YoY_Growth[[#This Row],[YoY Growth]]&lt;0, YoY_Growth[[#This Row],[YoY Growth]], NA())</f>
        <v>-1.0305286372619399E-2</v>
      </c>
    </row>
    <row r="4" spans="1:7" x14ac:dyDescent="0.25">
      <c r="A4">
        <v>2012</v>
      </c>
      <c r="B4">
        <v>16751895</v>
      </c>
      <c r="C4">
        <v>2</v>
      </c>
      <c r="D4">
        <v>16758941</v>
      </c>
      <c r="E4" s="1">
        <v>-4.2043229342474602E-4</v>
      </c>
      <c r="F4" t="e">
        <f>IF(YoY_Growth[[#This Row],[YoY Growth]]&gt;0,YoY_Growth[[#This Row],[YoY Growth]],NA())</f>
        <v>#N/A</v>
      </c>
      <c r="G4">
        <f>IF(YoY_Growth[[#This Row],[YoY Growth]]&lt;0, YoY_Growth[[#This Row],[YoY Growth]], NA())</f>
        <v>-4.2043229342474602E-4</v>
      </c>
    </row>
    <row r="5" spans="1:7" x14ac:dyDescent="0.25">
      <c r="A5">
        <v>2013</v>
      </c>
      <c r="B5">
        <v>16866733</v>
      </c>
      <c r="C5">
        <v>3</v>
      </c>
      <c r="D5">
        <v>16751895</v>
      </c>
      <c r="E5" s="1">
        <v>6.8552244387873702E-3</v>
      </c>
      <c r="F5">
        <f>IF(YoY_Growth[[#This Row],[YoY Growth]]&gt;0,YoY_Growth[[#This Row],[YoY Growth]],NA())</f>
        <v>6.8552244387873702E-3</v>
      </c>
      <c r="G5" t="e">
        <f>IF(YoY_Growth[[#This Row],[YoY Growth]]&lt;0, YoY_Growth[[#This Row],[YoY Growth]], NA())</f>
        <v>#N/A</v>
      </c>
    </row>
    <row r="6" spans="1:7" x14ac:dyDescent="0.25">
      <c r="A6">
        <v>2014</v>
      </c>
      <c r="B6">
        <v>16958960</v>
      </c>
      <c r="C6">
        <v>4</v>
      </c>
      <c r="D6">
        <v>16866733</v>
      </c>
      <c r="E6" s="1">
        <v>5.4679824480532201E-3</v>
      </c>
      <c r="F6">
        <f>IF(YoY_Growth[[#This Row],[YoY Growth]]&gt;0,YoY_Growth[[#This Row],[YoY Growth]],NA())</f>
        <v>5.4679824480532201E-3</v>
      </c>
      <c r="G6" t="e">
        <f>IF(YoY_Growth[[#This Row],[YoY Growth]]&lt;0, YoY_Growth[[#This Row],[YoY Growth]], NA())</f>
        <v>#N/A</v>
      </c>
    </row>
    <row r="7" spans="1:7" x14ac:dyDescent="0.25">
      <c r="A7">
        <v>2015</v>
      </c>
      <c r="B7">
        <v>17010207</v>
      </c>
      <c r="C7">
        <v>5</v>
      </c>
      <c r="D7">
        <v>16958960</v>
      </c>
      <c r="E7" s="1">
        <v>3.0218244514993802E-3</v>
      </c>
      <c r="F7">
        <f>IF(YoY_Growth[[#This Row],[YoY Growth]]&gt;0,YoY_Growth[[#This Row],[YoY Growth]],NA())</f>
        <v>3.0218244514993802E-3</v>
      </c>
      <c r="G7" t="e">
        <f>IF(YoY_Growth[[#This Row],[YoY Growth]]&lt;0, YoY_Growth[[#This Row],[YoY Growth]], NA())</f>
        <v>#N/A</v>
      </c>
    </row>
    <row r="8" spans="1:7" x14ac:dyDescent="0.25">
      <c r="A8">
        <v>2016</v>
      </c>
      <c r="B8">
        <v>16957550</v>
      </c>
      <c r="C8">
        <v>6</v>
      </c>
      <c r="D8">
        <v>17010207</v>
      </c>
      <c r="E8" s="1">
        <v>-3.09561194640371E-3</v>
      </c>
      <c r="F8" t="e">
        <f>IF(YoY_Growth[[#This Row],[YoY Growth]]&gt;0,YoY_Growth[[#This Row],[YoY Growth]],NA())</f>
        <v>#N/A</v>
      </c>
      <c r="G8">
        <f>IF(YoY_Growth[[#This Row],[YoY Growth]]&lt;0, YoY_Growth[[#This Row],[YoY Growth]], NA())</f>
        <v>-3.09561194640371E-3</v>
      </c>
    </row>
    <row r="9" spans="1:7" x14ac:dyDescent="0.25">
      <c r="A9">
        <v>2017</v>
      </c>
      <c r="B9">
        <v>16620811</v>
      </c>
      <c r="C9">
        <v>7</v>
      </c>
      <c r="D9">
        <v>16957550</v>
      </c>
      <c r="E9" s="1">
        <v>-1.9857762471583499E-2</v>
      </c>
      <c r="F9" t="e">
        <f>IF(YoY_Growth[[#This Row],[YoY Growth]]&gt;0,YoY_Growth[[#This Row],[YoY Growth]],NA())</f>
        <v>#N/A</v>
      </c>
      <c r="G9">
        <f>IF(YoY_Growth[[#This Row],[YoY Growth]]&lt;0, YoY_Growth[[#This Row],[YoY Growth]], NA())</f>
        <v>-1.9857762471583499E-2</v>
      </c>
    </row>
    <row r="10" spans="1:7" x14ac:dyDescent="0.25">
      <c r="A10">
        <v>2018</v>
      </c>
      <c r="B10">
        <v>16412273</v>
      </c>
      <c r="C10">
        <v>8</v>
      </c>
      <c r="D10">
        <v>16620811</v>
      </c>
      <c r="E10" s="1">
        <v>-1.25468005141265E-2</v>
      </c>
      <c r="F10" t="e">
        <f>IF(YoY_Growth[[#This Row],[YoY Growth]]&gt;0,YoY_Growth[[#This Row],[YoY Growth]],NA())</f>
        <v>#N/A</v>
      </c>
      <c r="G10">
        <f>IF(YoY_Growth[[#This Row],[YoY Growth]]&lt;0, YoY_Growth[[#This Row],[YoY Growth]], NA())</f>
        <v>-1.25468005141265E-2</v>
      </c>
    </row>
    <row r="11" spans="1:7" x14ac:dyDescent="0.25">
      <c r="A11">
        <v>2019</v>
      </c>
      <c r="B11">
        <v>17191956</v>
      </c>
      <c r="C11">
        <v>9</v>
      </c>
      <c r="D11">
        <v>16412273</v>
      </c>
      <c r="E11" s="1">
        <v>4.7506094981481201E-2</v>
      </c>
      <c r="F11">
        <f>IF(YoY_Growth[[#This Row],[YoY Growth]]&gt;0,YoY_Growth[[#This Row],[YoY Growth]],NA())</f>
        <v>4.7506094981481201E-2</v>
      </c>
      <c r="G11" t="e">
        <f>IF(YoY_Growth[[#This Row],[YoY Growth]]&lt;0, YoY_Growth[[#This Row],[YoY Growth]], NA())</f>
        <v>#N/A</v>
      </c>
    </row>
    <row r="12" spans="1:7" x14ac:dyDescent="0.25">
      <c r="A12">
        <v>2020</v>
      </c>
      <c r="B12">
        <v>16310843</v>
      </c>
      <c r="C12">
        <v>10</v>
      </c>
      <c r="D12">
        <v>17191956</v>
      </c>
      <c r="E12" s="1">
        <v>-5.1251469000967699E-2</v>
      </c>
      <c r="F12" t="e">
        <f>IF(YoY_Growth[[#This Row],[YoY Growth]]&gt;0,YoY_Growth[[#This Row],[YoY Growth]],NA())</f>
        <v>#N/A</v>
      </c>
      <c r="G12">
        <f>IF(YoY_Growth[[#This Row],[YoY Growth]]&lt;0, YoY_Growth[[#This Row],[YoY Growth]], NA())</f>
        <v>-5.1251469000967699E-2</v>
      </c>
    </row>
    <row r="13" spans="1:7" x14ac:dyDescent="0.25">
      <c r="A13">
        <v>2021</v>
      </c>
      <c r="B13">
        <v>16884666</v>
      </c>
      <c r="C13">
        <v>11</v>
      </c>
      <c r="D13">
        <v>16310843</v>
      </c>
      <c r="E13" s="1">
        <v>3.5180462469045902E-2</v>
      </c>
      <c r="F13">
        <f>IF(YoY_Growth[[#This Row],[YoY Growth]]&gt;0,YoY_Growth[[#This Row],[YoY Growth]],NA())</f>
        <v>3.5180462469045902E-2</v>
      </c>
      <c r="G13" t="e">
        <f>IF(YoY_Growth[[#This Row],[YoY Growth]]&lt;0, YoY_Growth[[#This Row],[YoY Growth]], NA())</f>
        <v>#N/A</v>
      </c>
    </row>
    <row r="14" spans="1:7" x14ac:dyDescent="0.25">
      <c r="A14">
        <v>2022</v>
      </c>
      <c r="B14">
        <v>17920946</v>
      </c>
      <c r="C14">
        <v>12</v>
      </c>
      <c r="D14">
        <v>16884666</v>
      </c>
      <c r="E14" s="1">
        <v>6.1374030140720598E-2</v>
      </c>
      <c r="F14">
        <f>IF(YoY_Growth[[#This Row],[YoY Growth]]&gt;0,YoY_Growth[[#This Row],[YoY Growth]],NA())</f>
        <v>6.1374030140720598E-2</v>
      </c>
      <c r="G14" t="e">
        <f>IF(YoY_Growth[[#This Row],[YoY Growth]]&lt;0, YoY_Growth[[#This Row],[YoY Growth]], NA())</f>
        <v>#N/A</v>
      </c>
    </row>
    <row r="15" spans="1:7" x14ac:dyDescent="0.25">
      <c r="A15">
        <v>2023</v>
      </c>
      <c r="B15">
        <v>16268654</v>
      </c>
      <c r="C15">
        <v>13</v>
      </c>
      <c r="D15">
        <v>17920946</v>
      </c>
      <c r="E15" s="1">
        <v>-9.2198927445013207E-2</v>
      </c>
      <c r="F15" t="e">
        <f>IF(YoY_Growth[[#This Row],[YoY Growth]]&gt;0,YoY_Growth[[#This Row],[YoY Growth]],NA())</f>
        <v>#N/A</v>
      </c>
      <c r="G15">
        <f>IF(YoY_Growth[[#This Row],[YoY Growth]]&lt;0, YoY_Growth[[#This Row],[YoY Growth]], NA())</f>
        <v>-9.2198927445013207E-2</v>
      </c>
    </row>
    <row r="16" spans="1:7" x14ac:dyDescent="0.25">
      <c r="A16">
        <v>2024</v>
      </c>
      <c r="B16">
        <v>17527854</v>
      </c>
      <c r="C16">
        <v>14</v>
      </c>
      <c r="D16">
        <v>16268654</v>
      </c>
      <c r="E16" s="1">
        <v>7.7400379896210195E-2</v>
      </c>
      <c r="F16">
        <f>IF(YoY_Growth[[#This Row],[YoY Growth]]&gt;0,YoY_Growth[[#This Row],[YoY Growth]],NA())</f>
        <v>7.7400379896210195E-2</v>
      </c>
      <c r="G16" t="e">
        <f>IF(YoY_Growth[[#This Row],[YoY Growth]]&lt;0, YoY_Growth[[#This Row],[YoY Growth]], NA())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76AD-D4AD-4D2E-8F35-B46286AB2C10}">
  <sheetPr>
    <tabColor rgb="FF00B0F0"/>
  </sheetPr>
  <dimension ref="A1:B12"/>
  <sheetViews>
    <sheetView workbookViewId="0">
      <selection activeCell="O17" sqref="O17"/>
    </sheetView>
  </sheetViews>
  <sheetFormatPr defaultRowHeight="15" x14ac:dyDescent="0.25"/>
  <cols>
    <col min="1" max="1" width="8.85546875" bestFit="1" customWidth="1"/>
    <col min="2" max="2" width="23.1406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18</v>
      </c>
      <c r="B2">
        <v>22349694</v>
      </c>
    </row>
    <row r="3" spans="1:2" x14ac:dyDescent="0.25">
      <c r="A3" t="s">
        <v>21</v>
      </c>
      <c r="B3">
        <v>22661986</v>
      </c>
    </row>
    <row r="4" spans="1:2" x14ac:dyDescent="0.25">
      <c r="A4" t="s">
        <v>19</v>
      </c>
      <c r="B4">
        <v>22709749</v>
      </c>
    </row>
    <row r="5" spans="1:2" x14ac:dyDescent="0.25">
      <c r="A5" t="s">
        <v>13</v>
      </c>
      <c r="B5">
        <v>22745529</v>
      </c>
    </row>
    <row r="6" spans="1:2" x14ac:dyDescent="0.25">
      <c r="A6" t="s">
        <v>15</v>
      </c>
      <c r="B6">
        <v>22779688</v>
      </c>
    </row>
    <row r="7" spans="1:2" x14ac:dyDescent="0.25">
      <c r="A7" t="s">
        <v>11</v>
      </c>
      <c r="B7">
        <v>23097519</v>
      </c>
    </row>
    <row r="8" spans="1:2" x14ac:dyDescent="0.25">
      <c r="A8" t="s">
        <v>20</v>
      </c>
      <c r="B8">
        <v>23133849</v>
      </c>
    </row>
    <row r="9" spans="1:2" x14ac:dyDescent="0.25">
      <c r="A9" t="s">
        <v>16</v>
      </c>
      <c r="B9">
        <v>23281303</v>
      </c>
    </row>
    <row r="10" spans="1:2" x14ac:dyDescent="0.25">
      <c r="A10" t="s">
        <v>17</v>
      </c>
      <c r="B10">
        <v>23406060</v>
      </c>
    </row>
    <row r="11" spans="1:2" x14ac:dyDescent="0.25">
      <c r="A11" t="s">
        <v>12</v>
      </c>
      <c r="B11">
        <v>23423891</v>
      </c>
    </row>
    <row r="12" spans="1:2" x14ac:dyDescent="0.25">
      <c r="A12" t="s">
        <v>14</v>
      </c>
      <c r="B12">
        <v>23786466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25AA1-E7FF-41FB-8D37-A2A27C736B79}">
  <sheetPr>
    <tabColor theme="8"/>
  </sheetPr>
  <dimension ref="A1:B7"/>
  <sheetViews>
    <sheetView workbookViewId="0">
      <selection activeCell="P19" sqref="P19"/>
    </sheetView>
  </sheetViews>
  <sheetFormatPr defaultRowHeight="15" x14ac:dyDescent="0.25"/>
  <cols>
    <col min="1" max="1" width="16.140625" bestFit="1" customWidth="1"/>
    <col min="2" max="2" width="18.42578125" bestFit="1" customWidth="1"/>
  </cols>
  <sheetData>
    <row r="1" spans="1:2" x14ac:dyDescent="0.25">
      <c r="A1" t="s">
        <v>2</v>
      </c>
      <c r="B1" t="s">
        <v>22</v>
      </c>
    </row>
    <row r="2" spans="1:2" x14ac:dyDescent="0.25">
      <c r="A2" t="s">
        <v>6</v>
      </c>
      <c r="B2">
        <v>41551818</v>
      </c>
    </row>
    <row r="3" spans="1:2" x14ac:dyDescent="0.25">
      <c r="A3" t="s">
        <v>8</v>
      </c>
      <c r="B3">
        <v>41565252</v>
      </c>
    </row>
    <row r="4" spans="1:2" x14ac:dyDescent="0.25">
      <c r="A4" t="s">
        <v>5</v>
      </c>
      <c r="B4">
        <v>42326620</v>
      </c>
    </row>
    <row r="5" spans="1:2" x14ac:dyDescent="0.25">
      <c r="A5" t="s">
        <v>4</v>
      </c>
      <c r="B5">
        <v>42402629</v>
      </c>
    </row>
    <row r="6" spans="1:2" x14ac:dyDescent="0.25">
      <c r="A6" t="s">
        <v>7</v>
      </c>
      <c r="B6">
        <v>42555138</v>
      </c>
    </row>
    <row r="7" spans="1:2" x14ac:dyDescent="0.25">
      <c r="A7" t="s">
        <v>3</v>
      </c>
      <c r="B7">
        <v>42974277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8AA3-4EAB-4AE2-8781-73C64C5E9AB7}">
  <sheetPr>
    <tabColor theme="5"/>
  </sheetPr>
  <dimension ref="A1:C91"/>
  <sheetViews>
    <sheetView topLeftCell="A35" workbookViewId="0">
      <selection activeCell="O49" sqref="O49"/>
    </sheetView>
  </sheetViews>
  <sheetFormatPr defaultRowHeight="15" x14ac:dyDescent="0.25"/>
  <cols>
    <col min="1" max="1" width="13.85546875" bestFit="1" customWidth="1"/>
    <col min="2" max="2" width="7.28515625" bestFit="1" customWidth="1"/>
    <col min="3" max="3" width="24.5703125" bestFit="1" customWidth="1"/>
  </cols>
  <sheetData>
    <row r="1" spans="1:3" x14ac:dyDescent="0.25">
      <c r="A1" t="s">
        <v>2</v>
      </c>
      <c r="B1" t="s">
        <v>0</v>
      </c>
      <c r="C1" t="s">
        <v>23</v>
      </c>
    </row>
    <row r="2" spans="1:3" x14ac:dyDescent="0.25">
      <c r="A2" t="s">
        <v>6</v>
      </c>
      <c r="B2">
        <v>2010</v>
      </c>
      <c r="C2">
        <v>2896353</v>
      </c>
    </row>
    <row r="3" spans="1:3" x14ac:dyDescent="0.25">
      <c r="A3" t="s">
        <v>5</v>
      </c>
      <c r="B3">
        <v>2010</v>
      </c>
      <c r="C3">
        <v>2623155</v>
      </c>
    </row>
    <row r="4" spans="1:3" x14ac:dyDescent="0.25">
      <c r="A4" t="s">
        <v>7</v>
      </c>
      <c r="B4">
        <v>2010</v>
      </c>
      <c r="C4">
        <v>2775123</v>
      </c>
    </row>
    <row r="5" spans="1:3" x14ac:dyDescent="0.25">
      <c r="A5" t="s">
        <v>4</v>
      </c>
      <c r="B5">
        <v>2010</v>
      </c>
      <c r="C5">
        <v>2876099</v>
      </c>
    </row>
    <row r="6" spans="1:3" x14ac:dyDescent="0.25">
      <c r="A6" t="s">
        <v>8</v>
      </c>
      <c r="B6">
        <v>2010</v>
      </c>
      <c r="C6">
        <v>2855044</v>
      </c>
    </row>
    <row r="7" spans="1:3" x14ac:dyDescent="0.25">
      <c r="A7" t="s">
        <v>3</v>
      </c>
      <c r="B7">
        <v>2010</v>
      </c>
      <c r="C7">
        <v>2907671</v>
      </c>
    </row>
    <row r="8" spans="1:3" x14ac:dyDescent="0.25">
      <c r="A8" t="s">
        <v>7</v>
      </c>
      <c r="B8">
        <v>2011</v>
      </c>
      <c r="C8">
        <v>2862580</v>
      </c>
    </row>
    <row r="9" spans="1:3" x14ac:dyDescent="0.25">
      <c r="A9" t="s">
        <v>4</v>
      </c>
      <c r="B9">
        <v>2011</v>
      </c>
      <c r="C9">
        <v>2945731</v>
      </c>
    </row>
    <row r="10" spans="1:3" x14ac:dyDescent="0.25">
      <c r="A10" t="s">
        <v>5</v>
      </c>
      <c r="B10">
        <v>2011</v>
      </c>
      <c r="C10">
        <v>2727987</v>
      </c>
    </row>
    <row r="11" spans="1:3" x14ac:dyDescent="0.25">
      <c r="A11" t="s">
        <v>3</v>
      </c>
      <c r="B11">
        <v>2011</v>
      </c>
      <c r="C11">
        <v>2790615</v>
      </c>
    </row>
    <row r="12" spans="1:3" x14ac:dyDescent="0.25">
      <c r="A12" t="s">
        <v>6</v>
      </c>
      <c r="B12">
        <v>2011</v>
      </c>
      <c r="C12">
        <v>2671285</v>
      </c>
    </row>
    <row r="13" spans="1:3" x14ac:dyDescent="0.25">
      <c r="A13" t="s">
        <v>8</v>
      </c>
      <c r="B13">
        <v>2011</v>
      </c>
      <c r="C13">
        <v>2760743</v>
      </c>
    </row>
    <row r="14" spans="1:3" x14ac:dyDescent="0.25">
      <c r="A14" t="s">
        <v>5</v>
      </c>
      <c r="B14">
        <v>2012</v>
      </c>
      <c r="C14">
        <v>3015084</v>
      </c>
    </row>
    <row r="15" spans="1:3" x14ac:dyDescent="0.25">
      <c r="A15" t="s">
        <v>8</v>
      </c>
      <c r="B15">
        <v>2012</v>
      </c>
      <c r="C15">
        <v>2670105</v>
      </c>
    </row>
    <row r="16" spans="1:3" x14ac:dyDescent="0.25">
      <c r="A16" t="s">
        <v>3</v>
      </c>
      <c r="B16">
        <v>2012</v>
      </c>
      <c r="C16">
        <v>2941414</v>
      </c>
    </row>
    <row r="17" spans="1:3" x14ac:dyDescent="0.25">
      <c r="A17" t="s">
        <v>6</v>
      </c>
      <c r="B17">
        <v>2012</v>
      </c>
      <c r="C17">
        <v>2743446</v>
      </c>
    </row>
    <row r="18" spans="1:3" x14ac:dyDescent="0.25">
      <c r="A18" t="s">
        <v>7</v>
      </c>
      <c r="B18">
        <v>2012</v>
      </c>
      <c r="C18">
        <v>2896866</v>
      </c>
    </row>
    <row r="19" spans="1:3" x14ac:dyDescent="0.25">
      <c r="A19" t="s">
        <v>4</v>
      </c>
      <c r="B19">
        <v>2012</v>
      </c>
      <c r="C19">
        <v>2484980</v>
      </c>
    </row>
    <row r="20" spans="1:3" x14ac:dyDescent="0.25">
      <c r="A20" t="s">
        <v>4</v>
      </c>
      <c r="B20">
        <v>2013</v>
      </c>
      <c r="C20">
        <v>2879917</v>
      </c>
    </row>
    <row r="21" spans="1:3" x14ac:dyDescent="0.25">
      <c r="A21" t="s">
        <v>3</v>
      </c>
      <c r="B21">
        <v>2013</v>
      </c>
      <c r="C21">
        <v>2887600</v>
      </c>
    </row>
    <row r="22" spans="1:3" x14ac:dyDescent="0.25">
      <c r="A22" t="s">
        <v>5</v>
      </c>
      <c r="B22">
        <v>2013</v>
      </c>
      <c r="C22">
        <v>2826719</v>
      </c>
    </row>
    <row r="23" spans="1:3" x14ac:dyDescent="0.25">
      <c r="A23" t="s">
        <v>6</v>
      </c>
      <c r="B23">
        <v>2013</v>
      </c>
      <c r="C23">
        <v>2724206</v>
      </c>
    </row>
    <row r="24" spans="1:3" x14ac:dyDescent="0.25">
      <c r="A24" t="s">
        <v>8</v>
      </c>
      <c r="B24">
        <v>2013</v>
      </c>
      <c r="C24">
        <v>2848852</v>
      </c>
    </row>
    <row r="25" spans="1:3" x14ac:dyDescent="0.25">
      <c r="A25" t="s">
        <v>7</v>
      </c>
      <c r="B25">
        <v>2013</v>
      </c>
      <c r="C25">
        <v>2699439</v>
      </c>
    </row>
    <row r="26" spans="1:3" x14ac:dyDescent="0.25">
      <c r="A26" t="s">
        <v>3</v>
      </c>
      <c r="B26">
        <v>2014</v>
      </c>
      <c r="C26">
        <v>3109421</v>
      </c>
    </row>
    <row r="27" spans="1:3" x14ac:dyDescent="0.25">
      <c r="A27" t="s">
        <v>4</v>
      </c>
      <c r="B27">
        <v>2014</v>
      </c>
      <c r="C27">
        <v>2790461</v>
      </c>
    </row>
    <row r="28" spans="1:3" x14ac:dyDescent="0.25">
      <c r="A28" t="s">
        <v>8</v>
      </c>
      <c r="B28">
        <v>2014</v>
      </c>
      <c r="C28">
        <v>2743718</v>
      </c>
    </row>
    <row r="29" spans="1:3" x14ac:dyDescent="0.25">
      <c r="A29" t="s">
        <v>6</v>
      </c>
      <c r="B29">
        <v>2014</v>
      </c>
      <c r="C29">
        <v>2846700</v>
      </c>
    </row>
    <row r="30" spans="1:3" x14ac:dyDescent="0.25">
      <c r="A30" t="s">
        <v>7</v>
      </c>
      <c r="B30">
        <v>2014</v>
      </c>
      <c r="C30">
        <v>2653563</v>
      </c>
    </row>
    <row r="31" spans="1:3" x14ac:dyDescent="0.25">
      <c r="A31" t="s">
        <v>5</v>
      </c>
      <c r="B31">
        <v>2014</v>
      </c>
      <c r="C31">
        <v>2815097</v>
      </c>
    </row>
    <row r="32" spans="1:3" x14ac:dyDescent="0.25">
      <c r="A32" t="s">
        <v>4</v>
      </c>
      <c r="B32">
        <v>2015</v>
      </c>
      <c r="C32">
        <v>2899713</v>
      </c>
    </row>
    <row r="33" spans="1:3" x14ac:dyDescent="0.25">
      <c r="A33" t="s">
        <v>3</v>
      </c>
      <c r="B33">
        <v>2015</v>
      </c>
      <c r="C33">
        <v>2973705</v>
      </c>
    </row>
    <row r="34" spans="1:3" x14ac:dyDescent="0.25">
      <c r="A34" t="s">
        <v>5</v>
      </c>
      <c r="B34">
        <v>2015</v>
      </c>
      <c r="C34">
        <v>2848933</v>
      </c>
    </row>
    <row r="35" spans="1:3" x14ac:dyDescent="0.25">
      <c r="A35" t="s">
        <v>7</v>
      </c>
      <c r="B35">
        <v>2015</v>
      </c>
      <c r="C35">
        <v>2712709</v>
      </c>
    </row>
    <row r="36" spans="1:3" x14ac:dyDescent="0.25">
      <c r="A36" t="s">
        <v>8</v>
      </c>
      <c r="B36">
        <v>2015</v>
      </c>
      <c r="C36">
        <v>2801490</v>
      </c>
    </row>
    <row r="37" spans="1:3" x14ac:dyDescent="0.25">
      <c r="A37" t="s">
        <v>6</v>
      </c>
      <c r="B37">
        <v>2015</v>
      </c>
      <c r="C37">
        <v>2773657</v>
      </c>
    </row>
    <row r="38" spans="1:3" x14ac:dyDescent="0.25">
      <c r="A38" t="s">
        <v>3</v>
      </c>
      <c r="B38">
        <v>2016</v>
      </c>
      <c r="C38">
        <v>2910733</v>
      </c>
    </row>
    <row r="39" spans="1:3" x14ac:dyDescent="0.25">
      <c r="A39" t="s">
        <v>6</v>
      </c>
      <c r="B39">
        <v>2016</v>
      </c>
      <c r="C39">
        <v>2930883</v>
      </c>
    </row>
    <row r="40" spans="1:3" x14ac:dyDescent="0.25">
      <c r="A40" t="s">
        <v>4</v>
      </c>
      <c r="B40">
        <v>2016</v>
      </c>
      <c r="C40">
        <v>2806945</v>
      </c>
    </row>
    <row r="41" spans="1:3" x14ac:dyDescent="0.25">
      <c r="A41" t="s">
        <v>8</v>
      </c>
      <c r="B41">
        <v>2016</v>
      </c>
      <c r="C41">
        <v>2842833</v>
      </c>
    </row>
    <row r="42" spans="1:3" x14ac:dyDescent="0.25">
      <c r="A42" t="s">
        <v>7</v>
      </c>
      <c r="B42">
        <v>2016</v>
      </c>
      <c r="C42">
        <v>2709724</v>
      </c>
    </row>
    <row r="43" spans="1:3" x14ac:dyDescent="0.25">
      <c r="A43" t="s">
        <v>5</v>
      </c>
      <c r="B43">
        <v>2016</v>
      </c>
      <c r="C43">
        <v>2756432</v>
      </c>
    </row>
    <row r="44" spans="1:3" x14ac:dyDescent="0.25">
      <c r="A44" t="s">
        <v>5</v>
      </c>
      <c r="B44">
        <v>2017</v>
      </c>
      <c r="C44">
        <v>2815485</v>
      </c>
    </row>
    <row r="45" spans="1:3" x14ac:dyDescent="0.25">
      <c r="A45" t="s">
        <v>3</v>
      </c>
      <c r="B45">
        <v>2017</v>
      </c>
      <c r="C45">
        <v>2820421</v>
      </c>
    </row>
    <row r="46" spans="1:3" x14ac:dyDescent="0.25">
      <c r="A46" t="s">
        <v>4</v>
      </c>
      <c r="B46">
        <v>2017</v>
      </c>
      <c r="C46">
        <v>2719052</v>
      </c>
    </row>
    <row r="47" spans="1:3" x14ac:dyDescent="0.25">
      <c r="A47" t="s">
        <v>6</v>
      </c>
      <c r="B47">
        <v>2017</v>
      </c>
      <c r="C47">
        <v>2910233</v>
      </c>
    </row>
    <row r="48" spans="1:3" x14ac:dyDescent="0.25">
      <c r="A48" t="s">
        <v>7</v>
      </c>
      <c r="B48">
        <v>2017</v>
      </c>
      <c r="C48">
        <v>2843387</v>
      </c>
    </row>
    <row r="49" spans="1:3" x14ac:dyDescent="0.25">
      <c r="A49" t="s">
        <v>8</v>
      </c>
      <c r="B49">
        <v>2017</v>
      </c>
      <c r="C49">
        <v>2512233</v>
      </c>
    </row>
    <row r="50" spans="1:3" x14ac:dyDescent="0.25">
      <c r="A50" t="s">
        <v>5</v>
      </c>
      <c r="B50">
        <v>2018</v>
      </c>
      <c r="C50">
        <v>2714202</v>
      </c>
    </row>
    <row r="51" spans="1:3" x14ac:dyDescent="0.25">
      <c r="A51" t="s">
        <v>6</v>
      </c>
      <c r="B51">
        <v>2018</v>
      </c>
      <c r="C51">
        <v>2553180</v>
      </c>
    </row>
    <row r="52" spans="1:3" x14ac:dyDescent="0.25">
      <c r="A52" t="s">
        <v>8</v>
      </c>
      <c r="B52">
        <v>2018</v>
      </c>
      <c r="C52">
        <v>2771761</v>
      </c>
    </row>
    <row r="53" spans="1:3" x14ac:dyDescent="0.25">
      <c r="A53" t="s">
        <v>3</v>
      </c>
      <c r="B53">
        <v>2018</v>
      </c>
      <c r="C53">
        <v>3053776</v>
      </c>
    </row>
    <row r="54" spans="1:3" x14ac:dyDescent="0.25">
      <c r="A54" t="s">
        <v>7</v>
      </c>
      <c r="B54">
        <v>2018</v>
      </c>
      <c r="C54">
        <v>2738873</v>
      </c>
    </row>
    <row r="55" spans="1:3" x14ac:dyDescent="0.25">
      <c r="A55" t="s">
        <v>4</v>
      </c>
      <c r="B55">
        <v>2018</v>
      </c>
      <c r="C55">
        <v>2580481</v>
      </c>
    </row>
    <row r="56" spans="1:3" x14ac:dyDescent="0.25">
      <c r="A56" t="s">
        <v>7</v>
      </c>
      <c r="B56">
        <v>2019</v>
      </c>
      <c r="C56">
        <v>3096885</v>
      </c>
    </row>
    <row r="57" spans="1:3" x14ac:dyDescent="0.25">
      <c r="A57" t="s">
        <v>3</v>
      </c>
      <c r="B57">
        <v>2019</v>
      </c>
      <c r="C57">
        <v>2713652</v>
      </c>
    </row>
    <row r="58" spans="1:3" x14ac:dyDescent="0.25">
      <c r="A58" t="s">
        <v>6</v>
      </c>
      <c r="B58">
        <v>2019</v>
      </c>
      <c r="C58">
        <v>2858068</v>
      </c>
    </row>
    <row r="59" spans="1:3" x14ac:dyDescent="0.25">
      <c r="A59" t="s">
        <v>4</v>
      </c>
      <c r="B59">
        <v>2019</v>
      </c>
      <c r="C59">
        <v>3117538</v>
      </c>
    </row>
    <row r="60" spans="1:3" x14ac:dyDescent="0.25">
      <c r="A60" t="s">
        <v>8</v>
      </c>
      <c r="B60">
        <v>2019</v>
      </c>
      <c r="C60">
        <v>2750683</v>
      </c>
    </row>
    <row r="61" spans="1:3" x14ac:dyDescent="0.25">
      <c r="A61" t="s">
        <v>5</v>
      </c>
      <c r="B61">
        <v>2019</v>
      </c>
      <c r="C61">
        <v>2655130</v>
      </c>
    </row>
    <row r="62" spans="1:3" x14ac:dyDescent="0.25">
      <c r="A62" t="s">
        <v>6</v>
      </c>
      <c r="B62">
        <v>2020</v>
      </c>
      <c r="C62">
        <v>2625736</v>
      </c>
    </row>
    <row r="63" spans="1:3" x14ac:dyDescent="0.25">
      <c r="A63" t="s">
        <v>4</v>
      </c>
      <c r="B63">
        <v>2020</v>
      </c>
      <c r="C63">
        <v>2782286</v>
      </c>
    </row>
    <row r="64" spans="1:3" x14ac:dyDescent="0.25">
      <c r="A64" t="s">
        <v>8</v>
      </c>
      <c r="B64">
        <v>2020</v>
      </c>
      <c r="C64">
        <v>2750323</v>
      </c>
    </row>
    <row r="65" spans="1:3" x14ac:dyDescent="0.25">
      <c r="A65" t="s">
        <v>5</v>
      </c>
      <c r="B65">
        <v>2020</v>
      </c>
      <c r="C65">
        <v>2933797</v>
      </c>
    </row>
    <row r="66" spans="1:3" x14ac:dyDescent="0.25">
      <c r="A66" t="s">
        <v>7</v>
      </c>
      <c r="B66">
        <v>2020</v>
      </c>
      <c r="C66">
        <v>2811188</v>
      </c>
    </row>
    <row r="67" spans="1:3" x14ac:dyDescent="0.25">
      <c r="A67" t="s">
        <v>3</v>
      </c>
      <c r="B67">
        <v>2020</v>
      </c>
      <c r="C67">
        <v>2407513</v>
      </c>
    </row>
    <row r="68" spans="1:3" x14ac:dyDescent="0.25">
      <c r="A68" t="s">
        <v>6</v>
      </c>
      <c r="B68">
        <v>2021</v>
      </c>
      <c r="C68">
        <v>2692283</v>
      </c>
    </row>
    <row r="69" spans="1:3" x14ac:dyDescent="0.25">
      <c r="A69" t="s">
        <v>3</v>
      </c>
      <c r="B69">
        <v>2021</v>
      </c>
      <c r="C69">
        <v>2723010</v>
      </c>
    </row>
    <row r="70" spans="1:3" x14ac:dyDescent="0.25">
      <c r="A70" t="s">
        <v>8</v>
      </c>
      <c r="B70">
        <v>2021</v>
      </c>
      <c r="C70">
        <v>2867259</v>
      </c>
    </row>
    <row r="71" spans="1:3" x14ac:dyDescent="0.25">
      <c r="A71" t="s">
        <v>5</v>
      </c>
      <c r="B71">
        <v>2021</v>
      </c>
      <c r="C71">
        <v>2928669</v>
      </c>
    </row>
    <row r="72" spans="1:3" x14ac:dyDescent="0.25">
      <c r="A72" t="s">
        <v>4</v>
      </c>
      <c r="B72">
        <v>2021</v>
      </c>
      <c r="C72">
        <v>2729395</v>
      </c>
    </row>
    <row r="73" spans="1:3" x14ac:dyDescent="0.25">
      <c r="A73" t="s">
        <v>7</v>
      </c>
      <c r="B73">
        <v>2021</v>
      </c>
      <c r="C73">
        <v>2944050</v>
      </c>
    </row>
    <row r="74" spans="1:3" x14ac:dyDescent="0.25">
      <c r="A74" t="s">
        <v>4</v>
      </c>
      <c r="B74">
        <v>2022</v>
      </c>
      <c r="C74">
        <v>3016152</v>
      </c>
    </row>
    <row r="75" spans="1:3" x14ac:dyDescent="0.25">
      <c r="A75" t="s">
        <v>7</v>
      </c>
      <c r="B75">
        <v>2022</v>
      </c>
      <c r="C75">
        <v>3038459</v>
      </c>
    </row>
    <row r="76" spans="1:3" x14ac:dyDescent="0.25">
      <c r="A76" t="s">
        <v>5</v>
      </c>
      <c r="B76">
        <v>2022</v>
      </c>
      <c r="C76">
        <v>2970449</v>
      </c>
    </row>
    <row r="77" spans="1:3" x14ac:dyDescent="0.25">
      <c r="A77" t="s">
        <v>3</v>
      </c>
      <c r="B77">
        <v>2022</v>
      </c>
      <c r="C77">
        <v>2996216</v>
      </c>
    </row>
    <row r="78" spans="1:3" x14ac:dyDescent="0.25">
      <c r="A78" t="s">
        <v>6</v>
      </c>
      <c r="B78">
        <v>2022</v>
      </c>
      <c r="C78">
        <v>2997182</v>
      </c>
    </row>
    <row r="79" spans="1:3" x14ac:dyDescent="0.25">
      <c r="A79" t="s">
        <v>8</v>
      </c>
      <c r="B79">
        <v>2022</v>
      </c>
      <c r="C79">
        <v>2902488</v>
      </c>
    </row>
    <row r="80" spans="1:3" x14ac:dyDescent="0.25">
      <c r="A80" t="s">
        <v>5</v>
      </c>
      <c r="B80">
        <v>2023</v>
      </c>
      <c r="C80">
        <v>2752390</v>
      </c>
    </row>
    <row r="81" spans="1:3" x14ac:dyDescent="0.25">
      <c r="A81" t="s">
        <v>7</v>
      </c>
      <c r="B81">
        <v>2023</v>
      </c>
      <c r="C81">
        <v>2739248</v>
      </c>
    </row>
    <row r="82" spans="1:3" x14ac:dyDescent="0.25">
      <c r="A82" t="s">
        <v>4</v>
      </c>
      <c r="B82">
        <v>2023</v>
      </c>
      <c r="C82">
        <v>2911604</v>
      </c>
    </row>
    <row r="83" spans="1:3" x14ac:dyDescent="0.25">
      <c r="A83" t="s">
        <v>8</v>
      </c>
      <c r="B83">
        <v>2023</v>
      </c>
      <c r="C83">
        <v>2682214</v>
      </c>
    </row>
    <row r="84" spans="1:3" x14ac:dyDescent="0.25">
      <c r="A84" t="s">
        <v>3</v>
      </c>
      <c r="B84">
        <v>2023</v>
      </c>
      <c r="C84">
        <v>2657621</v>
      </c>
    </row>
    <row r="85" spans="1:3" x14ac:dyDescent="0.25">
      <c r="A85" t="s">
        <v>6</v>
      </c>
      <c r="B85">
        <v>2023</v>
      </c>
      <c r="C85">
        <v>2525577</v>
      </c>
    </row>
    <row r="86" spans="1:3" x14ac:dyDescent="0.25">
      <c r="A86" t="s">
        <v>5</v>
      </c>
      <c r="B86">
        <v>2024</v>
      </c>
      <c r="C86">
        <v>2943091</v>
      </c>
    </row>
    <row r="87" spans="1:3" x14ac:dyDescent="0.25">
      <c r="A87" t="s">
        <v>6</v>
      </c>
      <c r="B87">
        <v>2024</v>
      </c>
      <c r="C87">
        <v>2803029</v>
      </c>
    </row>
    <row r="88" spans="1:3" x14ac:dyDescent="0.25">
      <c r="A88" t="s">
        <v>3</v>
      </c>
      <c r="B88">
        <v>2024</v>
      </c>
      <c r="C88">
        <v>3080909</v>
      </c>
    </row>
    <row r="89" spans="1:3" x14ac:dyDescent="0.25">
      <c r="A89" t="s">
        <v>7</v>
      </c>
      <c r="B89">
        <v>2024</v>
      </c>
      <c r="C89">
        <v>3033044</v>
      </c>
    </row>
    <row r="90" spans="1:3" x14ac:dyDescent="0.25">
      <c r="A90" t="s">
        <v>4</v>
      </c>
      <c r="B90">
        <v>2024</v>
      </c>
      <c r="C90">
        <v>2862275</v>
      </c>
    </row>
    <row r="91" spans="1:3" x14ac:dyDescent="0.25">
      <c r="A91" t="s">
        <v>8</v>
      </c>
      <c r="B91">
        <v>2024</v>
      </c>
      <c r="C91">
        <v>2805506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28C4CC-8D8B-46BC-A1D9-5D4B7DF80E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Sales by Year</vt:lpstr>
      <vt:lpstr>Sales By Year Prev</vt:lpstr>
      <vt:lpstr>YoY Growth</vt:lpstr>
      <vt:lpstr>Sales by Model</vt:lpstr>
      <vt:lpstr>Sales by Region</vt:lpstr>
      <vt:lpstr>Sales by Region x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 Koskela</dc:creator>
  <cp:lastModifiedBy>Lincoln Koskela</cp:lastModifiedBy>
  <dcterms:created xsi:type="dcterms:W3CDTF">2025-10-10T20:22:32Z</dcterms:created>
  <dcterms:modified xsi:type="dcterms:W3CDTF">2025-10-19T14:54:55Z</dcterms:modified>
</cp:coreProperties>
</file>