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6" windowHeight="9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<sst xmlns="http://schemas.openxmlformats.org/spreadsheetml/2006/main" count="190" uniqueCount="70">
  <si>
    <t>十进制地址</t>
  </si>
  <si>
    <t>十六进制地址</t>
  </si>
  <si>
    <t>微程序名</t>
  </si>
  <si>
    <t>操作</t>
  </si>
  <si>
    <t>保留位[31:30]</t>
  </si>
  <si>
    <t>PC_i</t>
  </si>
  <si>
    <t>IR_i</t>
  </si>
  <si>
    <t>MAR_i</t>
  </si>
  <si>
    <t>MDR_i</t>
  </si>
  <si>
    <t>ACC_i</t>
  </si>
  <si>
    <t>SP_i</t>
  </si>
  <si>
    <t>R_i</t>
  </si>
  <si>
    <t>PC_o</t>
  </si>
  <si>
    <t>MDR_o</t>
  </si>
  <si>
    <t>ACC_o</t>
  </si>
  <si>
    <t>SP_o</t>
  </si>
  <si>
    <t>R_o</t>
  </si>
  <si>
    <t>PCSel</t>
  </si>
  <si>
    <t>MDRSel</t>
  </si>
  <si>
    <t>ACCSel</t>
  </si>
  <si>
    <t>ALUSel</t>
  </si>
  <si>
    <t>MemRead</t>
  </si>
  <si>
    <t>MemWrite</t>
  </si>
  <si>
    <t>condJMP</t>
  </si>
  <si>
    <t>condSel</t>
  </si>
  <si>
    <t>nextAddrSel</t>
  </si>
  <si>
    <t>addr</t>
  </si>
  <si>
    <t>microcode</t>
  </si>
  <si>
    <t>校验</t>
  </si>
  <si>
    <t>取指</t>
  </si>
  <si>
    <t>MAR&lt;-PC, MemRead&lt;-1</t>
  </si>
  <si>
    <t>00</t>
  </si>
  <si>
    <t>0</t>
  </si>
  <si>
    <t>00000000</t>
  </si>
  <si>
    <t>PC&lt;-PC+1, MDR&lt;-M[MAR]</t>
  </si>
  <si>
    <t>IR&lt;-MDR</t>
  </si>
  <si>
    <t>CU&lt;- OP(IR)</t>
  </si>
  <si>
    <t>10</t>
  </si>
  <si>
    <t>LOADR</t>
  </si>
  <si>
    <t>R&lt;-MDR</t>
  </si>
  <si>
    <t>01</t>
  </si>
  <si>
    <t>LOAD[ADDR]</t>
  </si>
  <si>
    <t>MAR&lt;-MDR, MemRead &lt;- 1</t>
  </si>
  <si>
    <t>MDR&lt;-M[MAR]</t>
  </si>
  <si>
    <t>ACC &lt;- MDR</t>
  </si>
  <si>
    <t>STORE[ADDR]</t>
  </si>
  <si>
    <t>MAR&lt;-MDR</t>
  </si>
  <si>
    <t>MDR&lt;-ACC, MemWrite &lt;- 1</t>
  </si>
  <si>
    <t>MOVE</t>
  </si>
  <si>
    <t>R ← ACC</t>
  </si>
  <si>
    <t>ADD</t>
  </si>
  <si>
    <t>ACC ← ACC + R</t>
  </si>
  <si>
    <t>AND</t>
  </si>
  <si>
    <t>ACC ← ACC and R</t>
  </si>
  <si>
    <t>JUMP IMM</t>
  </si>
  <si>
    <t>PC&lt;-MDR</t>
  </si>
  <si>
    <t>JUMPZ IMM</t>
  </si>
  <si>
    <t>X</t>
  </si>
  <si>
    <t>JUMPNZ IMM</t>
  </si>
  <si>
    <t>NOP</t>
  </si>
  <si>
    <t>空</t>
  </si>
  <si>
    <t>LOADSP IMM</t>
  </si>
  <si>
    <t>SP&lt;-MDR</t>
  </si>
  <si>
    <t>PUSH</t>
  </si>
  <si>
    <t>MDR&lt;-R</t>
  </si>
  <si>
    <t>PC&lt;-PC+1, MAR&lt;-SP,MemWrite&lt;-1</t>
  </si>
  <si>
    <t>SP&lt;-SP-1</t>
  </si>
  <si>
    <t>POP</t>
  </si>
  <si>
    <t>SP&lt;-SP+1,MAR&lt;-SP,MemRead&lt;-1</t>
  </si>
  <si>
    <t>PC&lt;-PC+1, MDR&lt;-M[MAR],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</si>
</sst>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2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3" borderId="22" applyNumberFormat="0" applyAlignment="0" applyProtection="0">
      <alignment vertical="center"/>
    </xf>
    <xf numFmtId="0" fontId="4" fillId="13" borderId="17" applyNumberFormat="0" applyAlignment="0" applyProtection="0">
      <alignment vertical="center"/>
    </xf>
    <xf numFmtId="0" fontId="20" fillId="35" borderId="2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6" borderId="1" xfId="7" applyNumberFormat="1" applyFon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tabSelected="1" zoomScale="70" zoomScaleNormal="70" workbookViewId="0">
      <pane xSplit="4" ySplit="1" topLeftCell="E6" activePane="bottomRight" state="frozen"/>
      <selection/>
      <selection pane="topRight"/>
      <selection pane="bottomLeft"/>
      <selection pane="bottomRight" activeCell="D35" sqref="D35"/>
    </sheetView>
  </sheetViews>
  <sheetFormatPr defaultColWidth="9" defaultRowHeight="13.8"/>
  <cols>
    <col min="1" max="1" width="13.1296296296296" style="3" customWidth="1"/>
    <col min="2" max="3" width="12.8796296296296" style="4" customWidth="1"/>
    <col min="4" max="4" width="41.4259259259259" style="5" customWidth="1"/>
    <col min="5" max="5" width="12" style="6" customWidth="1"/>
    <col min="6" max="6" width="9" style="7"/>
    <col min="7" max="16" width="9" style="8"/>
    <col min="17" max="17" width="10.5" style="8" customWidth="1"/>
    <col min="18" max="21" width="9" style="8"/>
    <col min="22" max="22" width="10" style="8" customWidth="1"/>
    <col min="23" max="25" width="11.25" style="8" customWidth="1"/>
    <col min="26" max="26" width="15.25" style="9" customWidth="1"/>
    <col min="27" max="27" width="12.8796296296296" style="9" customWidth="1"/>
    <col min="28" max="28" width="51.3796296296296" style="4" customWidth="1"/>
    <col min="29" max="29" width="11" style="4" customWidth="1"/>
    <col min="30" max="16384" width="9" style="4"/>
  </cols>
  <sheetData>
    <row r="1" s="1" customFormat="1" ht="29.1" spans="1:29">
      <c r="A1" s="10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32" t="s">
        <v>23</v>
      </c>
      <c r="Y1" s="32" t="s">
        <v>24</v>
      </c>
      <c r="Z1" s="35" t="s">
        <v>25</v>
      </c>
      <c r="AA1" s="35" t="s">
        <v>26</v>
      </c>
      <c r="AB1" s="36" t="s">
        <v>27</v>
      </c>
      <c r="AC1" s="37" t="s">
        <v>28</v>
      </c>
    </row>
    <row r="2" s="2" customFormat="1" ht="16.55" customHeight="1" spans="1:29">
      <c r="A2" s="16">
        <v>0</v>
      </c>
      <c r="B2" s="17" t="str">
        <f>DEC2HEX(A2)</f>
        <v>0</v>
      </c>
      <c r="C2" s="17" t="s">
        <v>29</v>
      </c>
      <c r="D2" s="18" t="s">
        <v>30</v>
      </c>
      <c r="E2" s="19" t="s">
        <v>31</v>
      </c>
      <c r="F2" s="20">
        <v>0</v>
      </c>
      <c r="G2" s="21">
        <v>0</v>
      </c>
      <c r="H2" s="21">
        <v>1</v>
      </c>
      <c r="I2" s="21">
        <v>0</v>
      </c>
      <c r="J2" s="21">
        <v>0</v>
      </c>
      <c r="K2" s="21">
        <v>0</v>
      </c>
      <c r="L2" s="21">
        <v>0</v>
      </c>
      <c r="M2" s="21">
        <v>1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1</v>
      </c>
      <c r="W2" s="21">
        <v>0</v>
      </c>
      <c r="X2" s="33" t="s">
        <v>32</v>
      </c>
      <c r="Y2" s="33" t="s">
        <v>32</v>
      </c>
      <c r="Z2" s="33" t="s">
        <v>31</v>
      </c>
      <c r="AA2" s="33" t="s">
        <v>33</v>
      </c>
      <c r="AB2" s="38" t="str">
        <f>E2&amp;F2&amp;G2&amp;H2&amp;I2&amp;J2&amp;K2&amp;L2&amp;M2&amp;N2&amp;O2&amp;P2&amp;Q2&amp;R2&amp;S2&amp;T2&amp;U2&amp;V2&amp;W2&amp;X2&amp;Y2&amp;Z2&amp;AA2</f>
        <v>00001000010000000010000000000000</v>
      </c>
      <c r="AC2" s="4" t="str">
        <f>IF(LEN(AB2)=32,"完整","不完整")</f>
        <v>完整</v>
      </c>
    </row>
    <row r="3" ht="16.55" customHeight="1" spans="1:29">
      <c r="A3" s="16">
        <v>1</v>
      </c>
      <c r="B3" s="17" t="str">
        <f t="shared" ref="B3:B40" si="0">DEC2HEX(A3)</f>
        <v>1</v>
      </c>
      <c r="C3" s="17"/>
      <c r="D3" s="18" t="s">
        <v>34</v>
      </c>
      <c r="E3" s="22" t="s">
        <v>31</v>
      </c>
      <c r="F3" s="7">
        <v>1</v>
      </c>
      <c r="G3" s="8">
        <v>0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T3" s="8">
        <v>0</v>
      </c>
      <c r="U3" s="8">
        <v>0</v>
      </c>
      <c r="V3" s="8">
        <v>0</v>
      </c>
      <c r="W3" s="8">
        <v>0</v>
      </c>
      <c r="X3" s="34">
        <v>0</v>
      </c>
      <c r="Y3" s="34">
        <v>0</v>
      </c>
      <c r="Z3" s="39" t="s">
        <v>31</v>
      </c>
      <c r="AA3" s="39" t="s">
        <v>33</v>
      </c>
      <c r="AB3" s="38" t="str">
        <f>E3&amp;F3&amp;G3&amp;H3&amp;I3&amp;J3&amp;K3&amp;L3&amp;M3&amp;N3&amp;O3&amp;P3&amp;Q3&amp;R3&amp;S3&amp;T3&amp;U3&amp;V3&amp;W3&amp;X3&amp;Y3&amp;Z3&amp;AA3</f>
        <v>00100100000000110000000000000000</v>
      </c>
      <c r="AC3" s="4" t="str">
        <f t="shared" ref="AC3:AC41" si="1">IF(LEN(AB3)=32,"完整","不完整")</f>
        <v>完整</v>
      </c>
    </row>
    <row r="4" ht="16.55" customHeight="1" spans="1:29">
      <c r="A4" s="16">
        <v>2</v>
      </c>
      <c r="B4" s="17" t="str">
        <f t="shared" si="0"/>
        <v>2</v>
      </c>
      <c r="C4" s="17"/>
      <c r="D4" s="18" t="s">
        <v>35</v>
      </c>
      <c r="E4" s="19" t="s">
        <v>31</v>
      </c>
      <c r="F4" s="7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34">
        <v>0</v>
      </c>
      <c r="Y4" s="34">
        <v>0</v>
      </c>
      <c r="Z4" s="39" t="s">
        <v>31</v>
      </c>
      <c r="AA4" s="39" t="s">
        <v>33</v>
      </c>
      <c r="AB4" s="38" t="str">
        <f>E4&amp;F4&amp;G4&amp;H4&amp;I4&amp;J4&amp;K4&amp;L4&amp;M4&amp;N4&amp;O4&amp;P4&amp;Q4&amp;R4&amp;S4&amp;T4&amp;U4&amp;V4&amp;W4&amp;X4&amp;Y4&amp;Z4&amp;AA4</f>
        <v>00010000001000000000000000000000</v>
      </c>
      <c r="AC4" s="4" t="str">
        <f t="shared" si="1"/>
        <v>完整</v>
      </c>
    </row>
    <row r="5" ht="16.55" customHeight="1" spans="1:29">
      <c r="A5" s="16">
        <v>3</v>
      </c>
      <c r="B5" s="17" t="str">
        <f t="shared" si="0"/>
        <v>3</v>
      </c>
      <c r="C5" s="17"/>
      <c r="D5" s="18" t="s">
        <v>36</v>
      </c>
      <c r="E5" s="22" t="s">
        <v>31</v>
      </c>
      <c r="F5" s="7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34">
        <v>0</v>
      </c>
      <c r="Y5" s="34">
        <v>0</v>
      </c>
      <c r="Z5" s="39" t="s">
        <v>37</v>
      </c>
      <c r="AA5" s="39" t="s">
        <v>33</v>
      </c>
      <c r="AB5" s="38" t="str">
        <f>E5&amp;F5&amp;G5&amp;H5&amp;I5&amp;J5&amp;K5&amp;L5&amp;M5&amp;N5&amp;O5&amp;P5&amp;Q5&amp;R5&amp;S5&amp;T5&amp;U5&amp;V5&amp;W5&amp;X5&amp;Y5&amp;Z5&amp;AA5</f>
        <v>00000000000000000000001000000000</v>
      </c>
      <c r="AC5" s="4" t="str">
        <f t="shared" si="1"/>
        <v>完整</v>
      </c>
    </row>
    <row r="6" ht="16.55" customHeight="1" spans="1:29">
      <c r="A6" s="16">
        <v>4</v>
      </c>
      <c r="B6" s="17" t="str">
        <f t="shared" si="0"/>
        <v>4</v>
      </c>
      <c r="C6" s="17" t="s">
        <v>38</v>
      </c>
      <c r="D6" s="18" t="s">
        <v>30</v>
      </c>
      <c r="E6" s="19" t="s">
        <v>31</v>
      </c>
      <c r="F6" s="7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1</v>
      </c>
      <c r="W6" s="8">
        <v>0</v>
      </c>
      <c r="X6" s="34">
        <v>0</v>
      </c>
      <c r="Y6" s="34">
        <v>0</v>
      </c>
      <c r="Z6" s="39" t="s">
        <v>31</v>
      </c>
      <c r="AA6" s="39" t="s">
        <v>33</v>
      </c>
      <c r="AB6" s="38" t="str">
        <f t="shared" ref="AB3:AB41" si="2">E6&amp;F6&amp;G6&amp;H6&amp;I6&amp;J6&amp;K6&amp;L6&amp;M6&amp;N6&amp;O6&amp;P6&amp;Q6&amp;R6&amp;S6&amp;T6&amp;U6&amp;V6&amp;W6&amp;X6&amp;Y6&amp;Z6&amp;AA6</f>
        <v>00001000010000000010000000000000</v>
      </c>
      <c r="AC6" s="4" t="str">
        <f t="shared" si="1"/>
        <v>完整</v>
      </c>
    </row>
    <row r="7" ht="16.55" customHeight="1" spans="1:29">
      <c r="A7" s="16">
        <v>5</v>
      </c>
      <c r="B7" s="17" t="str">
        <f t="shared" si="0"/>
        <v>5</v>
      </c>
      <c r="C7" s="17"/>
      <c r="D7" s="18" t="s">
        <v>34</v>
      </c>
      <c r="E7" s="22" t="s">
        <v>31</v>
      </c>
      <c r="F7" s="7">
        <v>1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1</v>
      </c>
      <c r="T7" s="8">
        <v>0</v>
      </c>
      <c r="U7" s="8">
        <v>0</v>
      </c>
      <c r="V7" s="8">
        <v>0</v>
      </c>
      <c r="W7" s="8">
        <v>0</v>
      </c>
      <c r="X7" s="34">
        <v>0</v>
      </c>
      <c r="Y7" s="34">
        <v>0</v>
      </c>
      <c r="Z7" s="39" t="s">
        <v>31</v>
      </c>
      <c r="AA7" s="39" t="s">
        <v>33</v>
      </c>
      <c r="AB7" s="38" t="str">
        <f t="shared" si="2"/>
        <v>00100100000000110000000000000000</v>
      </c>
      <c r="AC7" s="4" t="str">
        <f t="shared" si="1"/>
        <v>完整</v>
      </c>
    </row>
    <row r="8" ht="16.55" customHeight="1" spans="1:29">
      <c r="A8" s="16">
        <v>6</v>
      </c>
      <c r="B8" s="17" t="str">
        <f t="shared" si="0"/>
        <v>6</v>
      </c>
      <c r="C8" s="17"/>
      <c r="D8" s="18" t="s">
        <v>39</v>
      </c>
      <c r="E8" s="19" t="s">
        <v>31</v>
      </c>
      <c r="F8" s="7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34">
        <v>0</v>
      </c>
      <c r="Y8" s="34">
        <v>0</v>
      </c>
      <c r="Z8" s="39" t="s">
        <v>40</v>
      </c>
      <c r="AA8" s="39" t="s">
        <v>33</v>
      </c>
      <c r="AB8" s="38" t="str">
        <f t="shared" si="2"/>
        <v>00000000101000000000000100000000</v>
      </c>
      <c r="AC8" s="4" t="str">
        <f t="shared" si="1"/>
        <v>完整</v>
      </c>
    </row>
    <row r="9" ht="16.55" customHeight="1" spans="1:29">
      <c r="A9" s="16">
        <v>7</v>
      </c>
      <c r="B9" s="17" t="str">
        <f t="shared" si="0"/>
        <v>7</v>
      </c>
      <c r="C9" s="17" t="s">
        <v>41</v>
      </c>
      <c r="D9" s="18" t="s">
        <v>30</v>
      </c>
      <c r="E9" s="22" t="s">
        <v>31</v>
      </c>
      <c r="F9" s="7">
        <v>0</v>
      </c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1</v>
      </c>
      <c r="W9" s="8">
        <v>0</v>
      </c>
      <c r="X9" s="34">
        <v>0</v>
      </c>
      <c r="Y9" s="34">
        <v>0</v>
      </c>
      <c r="Z9" s="39" t="s">
        <v>31</v>
      </c>
      <c r="AA9" s="39" t="s">
        <v>33</v>
      </c>
      <c r="AB9" s="38" t="str">
        <f t="shared" si="2"/>
        <v>00001000010000000010000000000000</v>
      </c>
      <c r="AC9" s="4" t="str">
        <f t="shared" si="1"/>
        <v>完整</v>
      </c>
    </row>
    <row r="10" ht="16.55" customHeight="1" spans="1:29">
      <c r="A10" s="16">
        <v>8</v>
      </c>
      <c r="B10" s="17" t="str">
        <f t="shared" si="0"/>
        <v>8</v>
      </c>
      <c r="C10" s="17"/>
      <c r="D10" s="18" t="s">
        <v>34</v>
      </c>
      <c r="E10" s="19" t="s">
        <v>31</v>
      </c>
      <c r="F10" s="7">
        <v>1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34">
        <v>0</v>
      </c>
      <c r="Y10" s="34">
        <v>0</v>
      </c>
      <c r="Z10" s="39" t="s">
        <v>31</v>
      </c>
      <c r="AA10" s="39" t="s">
        <v>33</v>
      </c>
      <c r="AB10" s="38" t="str">
        <f t="shared" si="2"/>
        <v>00100100000000110000000000000000</v>
      </c>
      <c r="AC10" s="4" t="str">
        <f t="shared" si="1"/>
        <v>完整</v>
      </c>
    </row>
    <row r="11" ht="16.55" customHeight="1" spans="1:29">
      <c r="A11" s="16">
        <v>9</v>
      </c>
      <c r="B11" s="17" t="str">
        <f t="shared" si="0"/>
        <v>9</v>
      </c>
      <c r="C11" s="17"/>
      <c r="D11" s="18" t="s">
        <v>42</v>
      </c>
      <c r="E11" s="22" t="s">
        <v>31</v>
      </c>
      <c r="F11" s="7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34">
        <v>0</v>
      </c>
      <c r="Y11" s="34">
        <v>0</v>
      </c>
      <c r="Z11" s="39" t="s">
        <v>31</v>
      </c>
      <c r="AA11" s="39" t="s">
        <v>33</v>
      </c>
      <c r="AB11" s="38" t="str">
        <f t="shared" si="2"/>
        <v>00001000001000000010000000000000</v>
      </c>
      <c r="AC11" s="4" t="str">
        <f t="shared" si="1"/>
        <v>完整</v>
      </c>
    </row>
    <row r="12" ht="16.55" customHeight="1" spans="1:29">
      <c r="A12" s="16">
        <v>10</v>
      </c>
      <c r="B12" s="17" t="str">
        <f t="shared" si="0"/>
        <v>A</v>
      </c>
      <c r="C12" s="17"/>
      <c r="D12" s="18" t="s">
        <v>43</v>
      </c>
      <c r="E12" s="19" t="s">
        <v>31</v>
      </c>
      <c r="F12" s="7">
        <v>0</v>
      </c>
      <c r="G12" s="8">
        <v>0</v>
      </c>
      <c r="H12" s="8">
        <v>0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0</v>
      </c>
      <c r="X12" s="34">
        <v>0</v>
      </c>
      <c r="Y12" s="34">
        <v>0</v>
      </c>
      <c r="Z12" s="39" t="s">
        <v>31</v>
      </c>
      <c r="AA12" s="39" t="s">
        <v>33</v>
      </c>
      <c r="AB12" s="38" t="str">
        <f t="shared" si="2"/>
        <v>00000100000000010000000000000000</v>
      </c>
      <c r="AC12" s="4" t="str">
        <f t="shared" si="1"/>
        <v>完整</v>
      </c>
    </row>
    <row r="13" ht="16.55" customHeight="1" spans="1:29">
      <c r="A13" s="16">
        <v>11</v>
      </c>
      <c r="B13" s="17" t="str">
        <f t="shared" si="0"/>
        <v>B</v>
      </c>
      <c r="C13" s="17"/>
      <c r="D13" s="18" t="s">
        <v>44</v>
      </c>
      <c r="E13" s="22" t="s">
        <v>31</v>
      </c>
      <c r="F13" s="7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34">
        <v>0</v>
      </c>
      <c r="Y13" s="34">
        <v>0</v>
      </c>
      <c r="Z13" s="39" t="s">
        <v>40</v>
      </c>
      <c r="AA13" s="39" t="s">
        <v>33</v>
      </c>
      <c r="AB13" s="38" t="str">
        <f t="shared" si="2"/>
        <v>00000010001000000000000100000000</v>
      </c>
      <c r="AC13" s="4" t="str">
        <f t="shared" si="1"/>
        <v>完整</v>
      </c>
    </row>
    <row r="14" ht="16.55" customHeight="1" spans="1:29">
      <c r="A14" s="16">
        <v>12</v>
      </c>
      <c r="B14" s="17" t="str">
        <f t="shared" si="0"/>
        <v>C</v>
      </c>
      <c r="C14" s="17" t="s">
        <v>45</v>
      </c>
      <c r="D14" s="18" t="s">
        <v>30</v>
      </c>
      <c r="E14" s="19" t="s">
        <v>31</v>
      </c>
      <c r="F14" s="7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34">
        <v>0</v>
      </c>
      <c r="Y14" s="34">
        <v>0</v>
      </c>
      <c r="Z14" s="39" t="s">
        <v>31</v>
      </c>
      <c r="AA14" s="39" t="s">
        <v>33</v>
      </c>
      <c r="AB14" s="38" t="str">
        <f t="shared" si="2"/>
        <v>00001000010000000010000000000000</v>
      </c>
      <c r="AC14" s="4" t="str">
        <f t="shared" si="1"/>
        <v>完整</v>
      </c>
    </row>
    <row r="15" ht="16.55" customHeight="1" spans="1:29">
      <c r="A15" s="16">
        <v>13</v>
      </c>
      <c r="B15" s="17" t="str">
        <f t="shared" si="0"/>
        <v>D</v>
      </c>
      <c r="C15" s="17"/>
      <c r="D15" s="18" t="s">
        <v>34</v>
      </c>
      <c r="E15" s="22" t="s">
        <v>31</v>
      </c>
      <c r="F15" s="7">
        <v>1</v>
      </c>
      <c r="G15" s="8">
        <v>0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8">
        <v>0</v>
      </c>
      <c r="X15" s="34">
        <v>0</v>
      </c>
      <c r="Y15" s="34">
        <v>0</v>
      </c>
      <c r="Z15" s="39" t="s">
        <v>31</v>
      </c>
      <c r="AA15" s="39" t="s">
        <v>33</v>
      </c>
      <c r="AB15" s="38" t="str">
        <f t="shared" si="2"/>
        <v>00100100000000110000000000000000</v>
      </c>
      <c r="AC15" s="4" t="str">
        <f t="shared" si="1"/>
        <v>完整</v>
      </c>
    </row>
    <row r="16" ht="16.55" customHeight="1" spans="1:29">
      <c r="A16" s="16">
        <v>14</v>
      </c>
      <c r="B16" s="17" t="str">
        <f t="shared" si="0"/>
        <v>E</v>
      </c>
      <c r="C16" s="17"/>
      <c r="D16" s="18" t="s">
        <v>46</v>
      </c>
      <c r="E16" s="19" t="s">
        <v>31</v>
      </c>
      <c r="F16" s="7">
        <v>0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34">
        <v>0</v>
      </c>
      <c r="Y16" s="34">
        <v>0</v>
      </c>
      <c r="Z16" s="39" t="s">
        <v>31</v>
      </c>
      <c r="AA16" s="39" t="s">
        <v>33</v>
      </c>
      <c r="AB16" s="38" t="str">
        <f t="shared" si="2"/>
        <v>00001000001000000000000000000000</v>
      </c>
      <c r="AC16" s="4" t="str">
        <f t="shared" si="1"/>
        <v>完整</v>
      </c>
    </row>
    <row r="17" ht="16.55" customHeight="1" spans="1:29">
      <c r="A17" s="16">
        <v>15</v>
      </c>
      <c r="B17" s="17" t="str">
        <f t="shared" si="0"/>
        <v>F</v>
      </c>
      <c r="C17" s="17"/>
      <c r="D17" s="18" t="s">
        <v>47</v>
      </c>
      <c r="E17" s="22" t="s">
        <v>31</v>
      </c>
      <c r="F17" s="7">
        <v>0</v>
      </c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X17" s="34">
        <v>0</v>
      </c>
      <c r="Y17" s="34">
        <v>0</v>
      </c>
      <c r="Z17" s="39" t="s">
        <v>40</v>
      </c>
      <c r="AA17" s="39" t="s">
        <v>33</v>
      </c>
      <c r="AB17" s="38" t="str">
        <f t="shared" si="2"/>
        <v>00000100000100000001000100000000</v>
      </c>
      <c r="AC17" s="4" t="str">
        <f t="shared" si="1"/>
        <v>完整</v>
      </c>
    </row>
    <row r="18" ht="16.55" customHeight="1" spans="1:29">
      <c r="A18" s="16">
        <v>16</v>
      </c>
      <c r="B18" s="17" t="str">
        <f t="shared" si="0"/>
        <v>10</v>
      </c>
      <c r="C18" s="17" t="s">
        <v>48</v>
      </c>
      <c r="D18" s="18" t="s">
        <v>49</v>
      </c>
      <c r="E18" s="19" t="s">
        <v>31</v>
      </c>
      <c r="F18" s="7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</v>
      </c>
      <c r="M18" s="8">
        <v>0</v>
      </c>
      <c r="N18" s="8">
        <v>0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34">
        <v>0</v>
      </c>
      <c r="Y18" s="34">
        <v>0</v>
      </c>
      <c r="Z18" s="39" t="s">
        <v>40</v>
      </c>
      <c r="AA18" s="39" t="s">
        <v>33</v>
      </c>
      <c r="AB18" s="38" t="str">
        <f t="shared" si="2"/>
        <v>00000000100100000000000100000000</v>
      </c>
      <c r="AC18" s="4" t="str">
        <f t="shared" si="1"/>
        <v>完整</v>
      </c>
    </row>
    <row r="19" ht="16.55" customHeight="1" spans="1:29">
      <c r="A19" s="16">
        <v>17</v>
      </c>
      <c r="B19" s="17" t="str">
        <f t="shared" si="0"/>
        <v>11</v>
      </c>
      <c r="C19" s="17" t="s">
        <v>50</v>
      </c>
      <c r="D19" s="18" t="s">
        <v>51</v>
      </c>
      <c r="E19" s="22" t="s">
        <v>31</v>
      </c>
      <c r="F19" s="7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1</v>
      </c>
      <c r="U19" s="8">
        <v>1</v>
      </c>
      <c r="V19" s="8">
        <v>0</v>
      </c>
      <c r="W19" s="8">
        <v>0</v>
      </c>
      <c r="X19" s="34">
        <v>0</v>
      </c>
      <c r="Y19" s="34">
        <v>0</v>
      </c>
      <c r="Z19" s="39" t="s">
        <v>40</v>
      </c>
      <c r="AA19" s="39" t="s">
        <v>33</v>
      </c>
      <c r="AB19" s="38" t="str">
        <f t="shared" si="2"/>
        <v>00000010000001001100000100000000</v>
      </c>
      <c r="AC19" s="4" t="str">
        <f t="shared" si="1"/>
        <v>完整</v>
      </c>
    </row>
    <row r="20" ht="16.55" customHeight="1" spans="1:29">
      <c r="A20" s="16">
        <v>18</v>
      </c>
      <c r="B20" s="17" t="str">
        <f t="shared" si="0"/>
        <v>12</v>
      </c>
      <c r="C20" s="17" t="s">
        <v>52</v>
      </c>
      <c r="D20" s="18" t="s">
        <v>53</v>
      </c>
      <c r="E20" s="19" t="s">
        <v>31</v>
      </c>
      <c r="F20" s="7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1</v>
      </c>
      <c r="U20" s="8">
        <v>0</v>
      </c>
      <c r="V20" s="8">
        <v>0</v>
      </c>
      <c r="W20" s="8">
        <v>0</v>
      </c>
      <c r="X20" s="34">
        <v>0</v>
      </c>
      <c r="Y20" s="34">
        <v>0</v>
      </c>
      <c r="Z20" s="39" t="s">
        <v>40</v>
      </c>
      <c r="AA20" s="39" t="s">
        <v>33</v>
      </c>
      <c r="AB20" s="38" t="str">
        <f t="shared" si="2"/>
        <v>00000010000001001000000100000000</v>
      </c>
      <c r="AC20" s="4" t="str">
        <f t="shared" si="1"/>
        <v>完整</v>
      </c>
    </row>
    <row r="21" ht="16.55" customHeight="1" spans="1:29">
      <c r="A21" s="16">
        <v>19</v>
      </c>
      <c r="B21" s="17" t="str">
        <f t="shared" si="0"/>
        <v>13</v>
      </c>
      <c r="C21" s="23" t="s">
        <v>54</v>
      </c>
      <c r="D21" s="18" t="s">
        <v>30</v>
      </c>
      <c r="E21" s="22" t="s">
        <v>31</v>
      </c>
      <c r="F21" s="7">
        <v>0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  <c r="W21" s="8">
        <v>0</v>
      </c>
      <c r="X21" s="34">
        <v>0</v>
      </c>
      <c r="Y21" s="34">
        <v>0</v>
      </c>
      <c r="Z21" s="39" t="s">
        <v>31</v>
      </c>
      <c r="AA21" s="39" t="s">
        <v>33</v>
      </c>
      <c r="AB21" s="38" t="str">
        <f t="shared" si="2"/>
        <v>00001000010000000010000000000000</v>
      </c>
      <c r="AC21" s="4" t="str">
        <f t="shared" si="1"/>
        <v>完整</v>
      </c>
    </row>
    <row r="22" ht="16.55" customHeight="1" spans="1:29">
      <c r="A22" s="16">
        <v>20</v>
      </c>
      <c r="B22" s="17" t="str">
        <f t="shared" si="0"/>
        <v>14</v>
      </c>
      <c r="C22" s="24"/>
      <c r="D22" s="18" t="s">
        <v>34</v>
      </c>
      <c r="E22" s="19" t="s">
        <v>31</v>
      </c>
      <c r="F22" s="7">
        <v>1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  <c r="S22" s="8">
        <v>1</v>
      </c>
      <c r="T22" s="8">
        <v>0</v>
      </c>
      <c r="U22" s="8">
        <v>0</v>
      </c>
      <c r="V22" s="8">
        <v>0</v>
      </c>
      <c r="W22" s="8">
        <v>0</v>
      </c>
      <c r="X22" s="34">
        <v>0</v>
      </c>
      <c r="Y22" s="34">
        <v>0</v>
      </c>
      <c r="Z22" s="39" t="s">
        <v>31</v>
      </c>
      <c r="AA22" s="39" t="s">
        <v>33</v>
      </c>
      <c r="AB22" s="38" t="str">
        <f t="shared" si="2"/>
        <v>00100100000000110000000000000000</v>
      </c>
      <c r="AC22" s="4" t="str">
        <f t="shared" si="1"/>
        <v>完整</v>
      </c>
    </row>
    <row r="23" ht="16.55" customHeight="1" spans="1:29">
      <c r="A23" s="16">
        <v>21</v>
      </c>
      <c r="B23" s="17" t="str">
        <f t="shared" si="0"/>
        <v>15</v>
      </c>
      <c r="C23" s="25"/>
      <c r="D23" s="18" t="s">
        <v>55</v>
      </c>
      <c r="E23" s="22" t="s">
        <v>31</v>
      </c>
      <c r="F23" s="7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34">
        <v>0</v>
      </c>
      <c r="Y23" s="34">
        <v>0</v>
      </c>
      <c r="Z23" s="39" t="s">
        <v>40</v>
      </c>
      <c r="AA23" s="39" t="s">
        <v>33</v>
      </c>
      <c r="AB23" s="38" t="str">
        <f t="shared" si="2"/>
        <v>00100000001000000000000100000000</v>
      </c>
      <c r="AC23" s="4" t="str">
        <f t="shared" si="1"/>
        <v>完整</v>
      </c>
    </row>
    <row r="24" ht="16.55" customHeight="1" spans="1:29">
      <c r="A24" s="16">
        <v>22</v>
      </c>
      <c r="B24" s="17" t="str">
        <f t="shared" si="0"/>
        <v>16</v>
      </c>
      <c r="C24" s="23" t="s">
        <v>56</v>
      </c>
      <c r="D24" s="18" t="s">
        <v>30</v>
      </c>
      <c r="E24" s="19" t="s">
        <v>31</v>
      </c>
      <c r="F24" s="7">
        <v>0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1</v>
      </c>
      <c r="W24" s="8">
        <v>0</v>
      </c>
      <c r="X24" s="34">
        <v>0</v>
      </c>
      <c r="Y24" s="34">
        <v>0</v>
      </c>
      <c r="Z24" s="39" t="s">
        <v>31</v>
      </c>
      <c r="AA24" s="39" t="s">
        <v>33</v>
      </c>
      <c r="AB24" s="38" t="str">
        <f t="shared" si="2"/>
        <v>00001000010000000010000000000000</v>
      </c>
      <c r="AC24" s="4" t="str">
        <f t="shared" si="1"/>
        <v>完整</v>
      </c>
    </row>
    <row r="25" ht="16.55" customHeight="1" spans="1:29">
      <c r="A25" s="16">
        <v>23</v>
      </c>
      <c r="B25" s="17" t="str">
        <f t="shared" si="0"/>
        <v>17</v>
      </c>
      <c r="C25" s="24"/>
      <c r="D25" s="18" t="s">
        <v>57</v>
      </c>
      <c r="E25" s="22" t="s">
        <v>31</v>
      </c>
      <c r="F25" s="7">
        <v>1</v>
      </c>
      <c r="G25" s="8">
        <v>0</v>
      </c>
      <c r="H25" s="8">
        <v>0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1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34">
        <v>1</v>
      </c>
      <c r="Y25" s="34">
        <v>0</v>
      </c>
      <c r="Z25" s="39" t="s">
        <v>31</v>
      </c>
      <c r="AA25" s="39" t="s">
        <v>33</v>
      </c>
      <c r="AB25" s="38" t="str">
        <f t="shared" si="2"/>
        <v>00100100000000110000100000000000</v>
      </c>
      <c r="AC25" s="4" t="str">
        <f t="shared" si="1"/>
        <v>完整</v>
      </c>
    </row>
    <row r="26" ht="16.55" customHeight="1" spans="1:29">
      <c r="A26" s="16">
        <v>24</v>
      </c>
      <c r="B26" s="17" t="str">
        <f t="shared" si="0"/>
        <v>18</v>
      </c>
      <c r="C26" s="25"/>
      <c r="D26" s="18" t="s">
        <v>55</v>
      </c>
      <c r="E26" s="19" t="s">
        <v>31</v>
      </c>
      <c r="F26" s="7">
        <v>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34">
        <v>0</v>
      </c>
      <c r="Y26" s="34">
        <v>0</v>
      </c>
      <c r="Z26" s="39" t="s">
        <v>40</v>
      </c>
      <c r="AA26" s="39" t="s">
        <v>33</v>
      </c>
      <c r="AB26" s="38" t="str">
        <f t="shared" si="2"/>
        <v>00100000001000000000000100000000</v>
      </c>
      <c r="AC26" s="4" t="str">
        <f t="shared" si="1"/>
        <v>完整</v>
      </c>
    </row>
    <row r="27" ht="16.55" customHeight="1" spans="1:29">
      <c r="A27" s="16">
        <v>25</v>
      </c>
      <c r="B27" s="17" t="str">
        <f t="shared" si="0"/>
        <v>19</v>
      </c>
      <c r="C27" s="23" t="s">
        <v>58</v>
      </c>
      <c r="D27" s="18" t="s">
        <v>30</v>
      </c>
      <c r="E27" s="22" t="s">
        <v>31</v>
      </c>
      <c r="F27" s="7">
        <v>0</v>
      </c>
      <c r="G27" s="8">
        <v>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1</v>
      </c>
      <c r="W27" s="8">
        <v>0</v>
      </c>
      <c r="X27" s="34">
        <v>0</v>
      </c>
      <c r="Y27" s="34">
        <v>0</v>
      </c>
      <c r="Z27" s="39" t="s">
        <v>31</v>
      </c>
      <c r="AA27" s="39" t="s">
        <v>33</v>
      </c>
      <c r="AB27" s="38" t="str">
        <f t="shared" si="2"/>
        <v>00001000010000000010000000000000</v>
      </c>
      <c r="AC27" s="4" t="str">
        <f t="shared" si="1"/>
        <v>完整</v>
      </c>
    </row>
    <row r="28" ht="16.55" customHeight="1" spans="1:29">
      <c r="A28" s="16">
        <v>26</v>
      </c>
      <c r="B28" s="17" t="str">
        <f t="shared" si="0"/>
        <v>1A</v>
      </c>
      <c r="C28" s="24"/>
      <c r="D28" s="18" t="s">
        <v>34</v>
      </c>
      <c r="E28" s="19" t="s">
        <v>31</v>
      </c>
      <c r="F28" s="7">
        <v>1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1</v>
      </c>
      <c r="S28" s="8">
        <v>1</v>
      </c>
      <c r="T28" s="8">
        <v>0</v>
      </c>
      <c r="U28" s="8">
        <v>0</v>
      </c>
      <c r="V28" s="8">
        <v>0</v>
      </c>
      <c r="W28" s="8">
        <v>0</v>
      </c>
      <c r="X28" s="34">
        <v>1</v>
      </c>
      <c r="Y28" s="34">
        <v>1</v>
      </c>
      <c r="Z28" s="39" t="s">
        <v>31</v>
      </c>
      <c r="AA28" s="39" t="s">
        <v>33</v>
      </c>
      <c r="AB28" s="38" t="str">
        <f t="shared" si="2"/>
        <v>00100100000000110000110000000000</v>
      </c>
      <c r="AC28" s="4" t="str">
        <f t="shared" si="1"/>
        <v>完整</v>
      </c>
    </row>
    <row r="29" ht="16.55" customHeight="1" spans="1:29">
      <c r="A29" s="16">
        <v>27</v>
      </c>
      <c r="B29" s="17" t="str">
        <f t="shared" si="0"/>
        <v>1B</v>
      </c>
      <c r="C29" s="25"/>
      <c r="D29" s="18" t="s">
        <v>55</v>
      </c>
      <c r="E29" s="22" t="s">
        <v>31</v>
      </c>
      <c r="F29" s="7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34">
        <v>0</v>
      </c>
      <c r="Y29" s="34">
        <v>0</v>
      </c>
      <c r="Z29" s="39" t="s">
        <v>40</v>
      </c>
      <c r="AA29" s="39" t="s">
        <v>33</v>
      </c>
      <c r="AB29" s="38" t="str">
        <f t="shared" si="2"/>
        <v>00100000001000000000000100000000</v>
      </c>
      <c r="AC29" s="4" t="str">
        <f t="shared" si="1"/>
        <v>完整</v>
      </c>
    </row>
    <row r="30" ht="16.55" customHeight="1" spans="1:29">
      <c r="A30" s="16">
        <v>28</v>
      </c>
      <c r="B30" s="17" t="str">
        <f t="shared" si="0"/>
        <v>1C</v>
      </c>
      <c r="C30" s="23" t="s">
        <v>59</v>
      </c>
      <c r="D30" s="18" t="s">
        <v>60</v>
      </c>
      <c r="E30" s="19" t="s">
        <v>31</v>
      </c>
      <c r="F30" s="7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34">
        <v>0</v>
      </c>
      <c r="Y30" s="34">
        <v>0</v>
      </c>
      <c r="Z30" s="39" t="s">
        <v>40</v>
      </c>
      <c r="AA30" s="39" t="s">
        <v>33</v>
      </c>
      <c r="AB30" s="38" t="str">
        <f t="shared" si="2"/>
        <v>00000000000000000000000100000000</v>
      </c>
      <c r="AC30" s="4" t="str">
        <f t="shared" si="1"/>
        <v>完整</v>
      </c>
    </row>
    <row r="31" ht="16.55" customHeight="1" spans="1:29">
      <c r="A31" s="26">
        <v>29</v>
      </c>
      <c r="B31" s="27" t="str">
        <f t="shared" si="0"/>
        <v>1D</v>
      </c>
      <c r="C31" s="28" t="s">
        <v>61</v>
      </c>
      <c r="D31" s="29" t="s">
        <v>30</v>
      </c>
      <c r="E31" s="22" t="s">
        <v>31</v>
      </c>
      <c r="F31" s="7">
        <v>0</v>
      </c>
      <c r="G31" s="8">
        <v>0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8">
        <v>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1</v>
      </c>
      <c r="W31" s="8">
        <v>0</v>
      </c>
      <c r="X31" s="34">
        <v>0</v>
      </c>
      <c r="Y31" s="34">
        <v>0</v>
      </c>
      <c r="Z31" s="39" t="s">
        <v>31</v>
      </c>
      <c r="AA31" s="39" t="s">
        <v>33</v>
      </c>
      <c r="AB31" s="38" t="str">
        <f t="shared" si="2"/>
        <v>00001000010000000010000000000000</v>
      </c>
      <c r="AC31" s="4" t="str">
        <f t="shared" si="1"/>
        <v>完整</v>
      </c>
    </row>
    <row r="32" ht="16.55" customHeight="1" spans="1:29">
      <c r="A32" s="26">
        <v>30</v>
      </c>
      <c r="B32" s="27" t="str">
        <f t="shared" si="0"/>
        <v>1E</v>
      </c>
      <c r="C32" s="30"/>
      <c r="D32" s="29" t="s">
        <v>34</v>
      </c>
      <c r="E32" s="19" t="s">
        <v>31</v>
      </c>
      <c r="F32" s="7">
        <v>1</v>
      </c>
      <c r="G32" s="8">
        <v>0</v>
      </c>
      <c r="H32" s="8">
        <v>0</v>
      </c>
      <c r="I32" s="8">
        <v>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1</v>
      </c>
      <c r="S32" s="8">
        <v>1</v>
      </c>
      <c r="T32" s="8">
        <v>0</v>
      </c>
      <c r="U32" s="8">
        <v>0</v>
      </c>
      <c r="V32" s="8">
        <v>0</v>
      </c>
      <c r="W32" s="8">
        <v>0</v>
      </c>
      <c r="X32" s="34">
        <v>0</v>
      </c>
      <c r="Y32" s="34">
        <v>0</v>
      </c>
      <c r="Z32" s="39" t="s">
        <v>31</v>
      </c>
      <c r="AA32" s="39" t="s">
        <v>33</v>
      </c>
      <c r="AB32" s="38" t="str">
        <f t="shared" si="2"/>
        <v>00100100000000110000000000000000</v>
      </c>
      <c r="AC32" s="4" t="str">
        <f t="shared" si="1"/>
        <v>完整</v>
      </c>
    </row>
    <row r="33" ht="16.55" customHeight="1" spans="1:29">
      <c r="A33" s="26">
        <v>31</v>
      </c>
      <c r="B33" s="27" t="str">
        <f t="shared" si="0"/>
        <v>1F</v>
      </c>
      <c r="C33" s="31"/>
      <c r="D33" s="29" t="s">
        <v>62</v>
      </c>
      <c r="E33" s="22" t="s">
        <v>31</v>
      </c>
      <c r="F33" s="7">
        <v>0</v>
      </c>
      <c r="G33" s="8">
        <v>0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34">
        <v>0</v>
      </c>
      <c r="Y33" s="34">
        <v>0</v>
      </c>
      <c r="Z33" s="39" t="s">
        <v>40</v>
      </c>
      <c r="AA33" s="39" t="s">
        <v>33</v>
      </c>
      <c r="AB33" s="38" t="str">
        <f t="shared" si="2"/>
        <v>00000001001000000000000100000000</v>
      </c>
      <c r="AC33" s="4" t="str">
        <f t="shared" si="1"/>
        <v>完整</v>
      </c>
    </row>
    <row r="34" ht="16.55" customHeight="1" spans="1:29">
      <c r="A34" s="26">
        <v>32</v>
      </c>
      <c r="B34" s="27" t="str">
        <f t="shared" si="0"/>
        <v>20</v>
      </c>
      <c r="C34" s="28" t="s">
        <v>63</v>
      </c>
      <c r="D34" s="29" t="s">
        <v>64</v>
      </c>
      <c r="E34" s="19" t="s">
        <v>31</v>
      </c>
      <c r="F34" s="7">
        <v>0</v>
      </c>
      <c r="G34" s="8">
        <v>0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34">
        <v>0</v>
      </c>
      <c r="Y34" s="34">
        <v>0</v>
      </c>
      <c r="Z34" s="39" t="s">
        <v>31</v>
      </c>
      <c r="AA34" s="39" t="s">
        <v>33</v>
      </c>
      <c r="AB34" s="38" t="str">
        <f t="shared" si="2"/>
        <v>00000100000001000000000000000000</v>
      </c>
      <c r="AC34" s="4" t="str">
        <f t="shared" si="1"/>
        <v>完整</v>
      </c>
    </row>
    <row r="35" ht="16.55" customHeight="1" spans="1:29">
      <c r="A35" s="26">
        <v>33</v>
      </c>
      <c r="B35" s="27" t="str">
        <f t="shared" si="0"/>
        <v>21</v>
      </c>
      <c r="C35" s="30"/>
      <c r="D35" s="29" t="s">
        <v>65</v>
      </c>
      <c r="E35" s="22" t="s">
        <v>31</v>
      </c>
      <c r="F35" s="7">
        <v>0</v>
      </c>
      <c r="G35" s="8">
        <v>0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1</v>
      </c>
      <c r="X35" s="34">
        <v>0</v>
      </c>
      <c r="Y35" s="34">
        <v>0</v>
      </c>
      <c r="Z35" s="39" t="s">
        <v>31</v>
      </c>
      <c r="AA35" s="39" t="s">
        <v>33</v>
      </c>
      <c r="AB35" s="38" t="str">
        <f t="shared" si="2"/>
        <v>00001000000010000001000000000000</v>
      </c>
      <c r="AC35" s="4" t="str">
        <f t="shared" si="1"/>
        <v>完整</v>
      </c>
    </row>
    <row r="36" ht="16.55" customHeight="1" spans="1:29">
      <c r="A36" s="26">
        <v>34</v>
      </c>
      <c r="B36" s="27" t="str">
        <f t="shared" si="0"/>
        <v>22</v>
      </c>
      <c r="C36" s="31"/>
      <c r="D36" s="29" t="s">
        <v>66</v>
      </c>
      <c r="E36" s="19" t="s">
        <v>31</v>
      </c>
      <c r="X36" s="34"/>
      <c r="Y36" s="34"/>
      <c r="Z36" s="39"/>
      <c r="AA36" s="39"/>
      <c r="AB36" s="38" t="str">
        <f t="shared" si="2"/>
        <v>00</v>
      </c>
      <c r="AC36" s="4" t="str">
        <f t="shared" si="1"/>
        <v>不完整</v>
      </c>
    </row>
    <row r="37" ht="16.55" customHeight="1" spans="1:29">
      <c r="A37" s="26">
        <v>35</v>
      </c>
      <c r="B37" s="27" t="str">
        <f t="shared" si="0"/>
        <v>23</v>
      </c>
      <c r="C37" s="28" t="s">
        <v>67</v>
      </c>
      <c r="D37" s="29" t="s">
        <v>68</v>
      </c>
      <c r="E37" s="22" t="s">
        <v>31</v>
      </c>
      <c r="X37" s="34"/>
      <c r="Y37" s="34"/>
      <c r="Z37" s="39"/>
      <c r="AA37" s="39"/>
      <c r="AB37" s="38" t="str">
        <f t="shared" si="2"/>
        <v>00</v>
      </c>
      <c r="AC37" s="4" t="str">
        <f t="shared" si="1"/>
        <v>不完整</v>
      </c>
    </row>
    <row r="38" ht="16.55" customHeight="1" spans="1:29">
      <c r="A38" s="26">
        <v>36</v>
      </c>
      <c r="B38" s="27" t="str">
        <f t="shared" si="0"/>
        <v>24</v>
      </c>
      <c r="C38" s="30"/>
      <c r="D38" s="29" t="s">
        <v>69</v>
      </c>
      <c r="E38" s="19" t="s">
        <v>31</v>
      </c>
      <c r="H38" s="8">
        <v>1</v>
      </c>
      <c r="P38" s="8">
        <v>1</v>
      </c>
      <c r="V38" s="8">
        <v>1</v>
      </c>
      <c r="X38" s="34"/>
      <c r="Y38" s="34"/>
      <c r="Z38" s="39"/>
      <c r="AA38" s="39"/>
      <c r="AB38" s="38" t="str">
        <f t="shared" si="2"/>
        <v>00111</v>
      </c>
      <c r="AC38" s="4" t="str">
        <f t="shared" si="1"/>
        <v>不完整</v>
      </c>
    </row>
    <row r="39" ht="16.55" customHeight="1" spans="1:29">
      <c r="A39" s="26">
        <v>37</v>
      </c>
      <c r="B39" s="27" t="str">
        <f t="shared" si="0"/>
        <v>25</v>
      </c>
      <c r="C39" s="31"/>
      <c r="D39" s="29" t="s">
        <v>39</v>
      </c>
      <c r="E39" s="22" t="s">
        <v>31</v>
      </c>
      <c r="L39" s="8">
        <v>1</v>
      </c>
      <c r="V39" s="8">
        <v>1</v>
      </c>
      <c r="X39" s="34"/>
      <c r="Y39" s="34"/>
      <c r="Z39" s="39"/>
      <c r="AA39" s="39"/>
      <c r="AB39" s="38" t="str">
        <f t="shared" si="2"/>
        <v>0011</v>
      </c>
      <c r="AC39" s="4" t="str">
        <f t="shared" si="1"/>
        <v>不完整</v>
      </c>
    </row>
    <row r="40" ht="16.55" customHeight="1" spans="1:29">
      <c r="A40" s="3">
        <v>38</v>
      </c>
      <c r="B40" s="4" t="str">
        <f t="shared" si="0"/>
        <v>26</v>
      </c>
      <c r="E40" s="19" t="s">
        <v>31</v>
      </c>
      <c r="X40" s="34"/>
      <c r="Y40" s="34"/>
      <c r="Z40" s="39"/>
      <c r="AA40" s="39"/>
      <c r="AB40" s="38" t="str">
        <f t="shared" si="2"/>
        <v>00</v>
      </c>
      <c r="AC40" s="4" t="str">
        <f t="shared" si="1"/>
        <v>不完整</v>
      </c>
    </row>
    <row r="41" spans="24:29">
      <c r="X41" s="34"/>
      <c r="Y41" s="34"/>
      <c r="Z41" s="39"/>
      <c r="AA41" s="39"/>
      <c r="AB41" s="38" t="str">
        <f t="shared" si="2"/>
        <v/>
      </c>
      <c r="AC41" s="4" t="str">
        <f t="shared" si="1"/>
        <v>不完整</v>
      </c>
    </row>
  </sheetData>
  <mergeCells count="10">
    <mergeCell ref="C2:C5"/>
    <mergeCell ref="C6:C8"/>
    <mergeCell ref="C9:C13"/>
    <mergeCell ref="C14:C17"/>
    <mergeCell ref="C21:C23"/>
    <mergeCell ref="C24:C26"/>
    <mergeCell ref="C27:C29"/>
    <mergeCell ref="C31:C33"/>
    <mergeCell ref="C34:C36"/>
    <mergeCell ref="C37:C39"/>
  </mergeCells>
  <conditionalFormatting sqref="F26:W26">
    <cfRule type="cellIs" dxfId="0" priority="20" operator="equal">
      <formula>0</formula>
    </cfRule>
    <cfRule type="cellIs" dxfId="1" priority="21" operator="equal">
      <formula>1</formula>
    </cfRule>
  </conditionalFormatting>
  <conditionalFormatting sqref="F29:W29">
    <cfRule type="cellIs" dxfId="1" priority="4" operator="equal">
      <formula>1</formula>
    </cfRule>
    <cfRule type="cellIs" dxfId="0" priority="3" operator="equal">
      <formula>0</formula>
    </cfRule>
  </conditionalFormatting>
  <conditionalFormatting sqref="G30:W30">
    <cfRule type="cellIs" dxfId="1" priority="6" operator="equal">
      <formula>1</formula>
    </cfRule>
    <cfRule type="cellIs" dxfId="0" priority="5" operator="equal">
      <formula>0</formula>
    </cfRule>
  </conditionalFormatting>
  <conditionalFormatting sqref="AC$1:AC$1048576">
    <cfRule type="cellIs" dxfId="1" priority="15" operator="equal">
      <formula>"完整"</formula>
    </cfRule>
    <cfRule type="cellIs" dxfId="2" priority="16" operator="equal">
      <formula>"不完整"</formula>
    </cfRule>
  </conditionalFormatting>
  <conditionalFormatting sqref="AC2:AC41">
    <cfRule type="cellIs" dxfId="2" priority="17" operator="equal">
      <formula>"不完整"</formula>
    </cfRule>
  </conditionalFormatting>
  <conditionalFormatting sqref="F30 F31:W41 F2:W23">
    <cfRule type="cellIs" dxfId="0" priority="22" operator="equal">
      <formula>0</formula>
    </cfRule>
    <cfRule type="cellIs" dxfId="1" priority="23" operator="equal">
      <formula>1</formula>
    </cfRule>
  </conditionalFormatting>
  <conditionalFormatting sqref="F24:W25">
    <cfRule type="cellIs" dxfId="1" priority="14" operator="equal">
      <formula>1</formula>
    </cfRule>
    <cfRule type="cellIs" dxfId="0" priority="13" operator="equal">
      <formula>0</formula>
    </cfRule>
  </conditionalFormatting>
  <conditionalFormatting sqref="F27:W28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hubohan</dc:creator>
  <cp:lastModifiedBy>十三</cp:lastModifiedBy>
  <dcterms:created xsi:type="dcterms:W3CDTF">2020-04-23T03:08:00Z</dcterms:created>
  <dcterms:modified xsi:type="dcterms:W3CDTF">2020-05-06T14:46:53Z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