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Course.codebasics\Codebasics excercises - EXCEL\Codebasics excercises- EXCEl\"/>
    </mc:Choice>
  </mc:AlternateContent>
  <xr:revisionPtr revIDLastSave="0" documentId="8_{FE17281D-65BB-4557-BC4D-9F761F7C5C15}" xr6:coauthVersionLast="47" xr6:coauthVersionMax="47" xr10:uidLastSave="{00000000-0000-0000-0000-000000000000}"/>
  <bookViews>
    <workbookView xWindow="-108" yWindow="-108" windowWidth="23256" windowHeight="12456" xr2:uid="{FD00F1D6-821A-4AA7-B502-F7D8F65D3E34}"/>
  </bookViews>
  <sheets>
    <sheet name="exercise1(expense tracker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1" l="1"/>
  <c r="D27" i="1"/>
  <c r="C27" i="1"/>
  <c r="N26" i="1"/>
  <c r="N25" i="1"/>
  <c r="N23" i="1"/>
  <c r="N22" i="1"/>
  <c r="N20" i="1"/>
  <c r="B20" i="1"/>
  <c r="N19" i="1"/>
  <c r="B18" i="1"/>
  <c r="B27" i="1" s="1"/>
  <c r="N17" i="1"/>
  <c r="N16" i="1"/>
  <c r="N15" i="1"/>
  <c r="N14" i="1"/>
  <c r="N13" i="1"/>
  <c r="B10" i="1"/>
  <c r="E9" i="1"/>
  <c r="E10" i="1" s="1"/>
  <c r="D9" i="1"/>
  <c r="D10" i="1" s="1"/>
  <c r="C9" i="1"/>
  <c r="C10" i="1" s="1"/>
  <c r="N10" i="1" s="1"/>
  <c r="B9" i="1"/>
  <c r="N9" i="1" s="1"/>
  <c r="N8" i="1"/>
  <c r="N7" i="1"/>
  <c r="N6" i="1"/>
  <c r="N5" i="1"/>
  <c r="N18" i="1" l="1"/>
  <c r="N27" i="1" s="1"/>
</calcChain>
</file>

<file path=xl/sharedStrings.xml><?xml version="1.0" encoding="utf-8"?>
<sst xmlns="http://schemas.openxmlformats.org/spreadsheetml/2006/main" count="52" uniqueCount="38">
  <si>
    <t>Monthly savings target - 40000/-</t>
  </si>
  <si>
    <t>Income</t>
  </si>
  <si>
    <t>Item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</si>
  <si>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</si>
  <si>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</si>
  <si>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</si>
  <si>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</si>
  <si>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</si>
  <si>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</si>
  <si>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</si>
  <si>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</si>
  <si>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</si>
  <si>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</si>
  <si>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</si>
  <si>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</si>
  <si>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</si>
  <si>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>salary</t>
  </si>
  <si>
    <t>tuition</t>
  </si>
  <si>
    <t>freelancing</t>
  </si>
  <si>
    <t>stocks</t>
  </si>
  <si>
    <t>total</t>
  </si>
  <si>
    <t>Total income</t>
  </si>
  <si>
    <t>Expenses</t>
  </si>
  <si>
    <t>Housing</t>
  </si>
  <si>
    <t>Mortgage or rent</t>
  </si>
  <si>
    <t>Phone</t>
  </si>
  <si>
    <t>Electricity</t>
  </si>
  <si>
    <t>Gas</t>
  </si>
  <si>
    <t>Cable</t>
  </si>
  <si>
    <t>Waste removal</t>
  </si>
  <si>
    <t>Maintenance or repairs</t>
  </si>
  <si>
    <t>Entertainment</t>
  </si>
  <si>
    <t>Dining out</t>
  </si>
  <si>
    <t>movie</t>
  </si>
  <si>
    <t>Transporatation</t>
  </si>
  <si>
    <t>fuel</t>
  </si>
  <si>
    <t>maintainenece</t>
  </si>
  <si>
    <t>Total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</si>
</sst>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 * #,##0.00_ ;_ * \-#,##0.00_ ;_ * &quot;-&quot;??_ ;_ @_ "/>
    <numFmt numFmtId="164" formatCode="#,##0.00;[Red]#,##0.00"/>
    <numFmt numFmtId="165" formatCode="&quot;₹&quot;\ #,##0.00;[Red]&quot;₹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1">
    <border>
      <left/>
      <right/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4" tint="0.399975585192419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center"/>
    </xf>
    <xf numFmtId="0" fontId="2" fillId="3" borderId="0" xfId="0" applyFont="1" applyFill="1"/>
    <xf numFmtId="0" fontId="0" fillId="4" borderId="0" xfId="0" applyFill="1"/>
    <xf numFmtId="164" fontId="0" fillId="4" borderId="0" xfId="1" applyNumberFormat="1" applyFont="1" applyFill="1"/>
    <xf numFmtId="165" fontId="0" fillId="4" borderId="0" xfId="0" applyNumberFormat="1" applyFill="1"/>
    <xf numFmtId="43" fontId="0" fillId="4" borderId="0" xfId="1" applyFont="1" applyFill="1"/>
    <xf numFmtId="164" fontId="0" fillId="4" borderId="0" xfId="0" applyNumberFormat="1" applyFill="1"/>
    <xf numFmtId="0" fontId="3" fillId="5" borderId="0" xfId="0" applyFont="1" applyFill="1"/>
    <xf numFmtId="164" fontId="3" fillId="5" borderId="0" xfId="0" applyNumberFormat="1" applyFont="1" applyFill="1"/>
    <xf numFmtId="0" fontId="3" fillId="6" borderId="0" xfId="0" applyFont="1" applyFill="1"/>
    <xf numFmtId="0" fontId="0" fillId="6" borderId="0" xfId="0" applyFill="1"/>
    <xf numFmtId="0" fontId="4" fillId="0" borderId="1" xfId="0" applyFont="1" applyBorder="1" applyAlignment="1">
      <alignment horizontal="left" vertical="center"/>
    </xf>
    <xf numFmtId="43" fontId="0" fillId="0" borderId="0" xfId="1" applyFont="1" applyAlignment="1"/>
    <xf numFmtId="0" fontId="4" fillId="4" borderId="1" xfId="0" applyFont="1" applyFill="1" applyBorder="1" applyAlignment="1">
      <alignment horizontal="left" vertical="center"/>
    </xf>
    <xf numFmtId="43" fontId="0" fillId="4" borderId="0" xfId="1" applyFont="1" applyFill="1" applyAlignment="1"/>
    <xf numFmtId="43" fontId="0" fillId="4" borderId="0" xfId="1" applyFont="1" applyFill="1" applyBorder="1" applyAlignment="1"/>
    <xf numFmtId="0" fontId="4" fillId="0" borderId="1" xfId="0" applyFont="1" applyBorder="1" applyAlignment="1">
      <alignment horizontal="left" vertical="center" wrapText="1"/>
    </xf>
    <xf numFmtId="43" fontId="0" fillId="0" borderId="0" xfId="1" applyFont="1" applyAlignment="1">
      <alignment wrapText="1"/>
    </xf>
    <xf numFmtId="43" fontId="0" fillId="0" borderId="0" xfId="1" applyFont="1"/>
    <xf numFmtId="0" fontId="5" fillId="6" borderId="1" xfId="0" applyFont="1" applyFill="1" applyBorder="1" applyAlignment="1">
      <alignment horizontal="left" vertical="center"/>
    </xf>
    <xf numFmtId="43" fontId="0" fillId="6" borderId="0" xfId="1" applyFont="1" applyFill="1" applyBorder="1" applyAlignment="1">
      <alignment vertical="center"/>
    </xf>
    <xf numFmtId="0" fontId="4" fillId="6" borderId="0" xfId="0" applyFont="1" applyFill="1" applyAlignment="1">
      <alignment vertical="center"/>
    </xf>
    <xf numFmtId="0" fontId="4" fillId="7" borderId="2" xfId="0" applyFont="1" applyFill="1" applyBorder="1" applyAlignment="1">
      <alignment horizontal="left" vertical="center"/>
    </xf>
    <xf numFmtId="43" fontId="0" fillId="7" borderId="3" xfId="1" applyFont="1" applyFill="1" applyBorder="1" applyAlignment="1"/>
    <xf numFmtId="43" fontId="0" fillId="7" borderId="4" xfId="1" applyFont="1" applyFill="1" applyBorder="1"/>
    <xf numFmtId="0" fontId="0" fillId="7" borderId="4" xfId="0" applyFill="1" applyBorder="1"/>
    <xf numFmtId="43" fontId="0" fillId="7" borderId="5" xfId="0" applyNumberFormat="1" applyFill="1" applyBorder="1"/>
    <xf numFmtId="0" fontId="4" fillId="4" borderId="6" xfId="0" applyFont="1" applyFill="1" applyBorder="1" applyAlignment="1">
      <alignment horizontal="left" vertical="center"/>
    </xf>
    <xf numFmtId="43" fontId="0" fillId="4" borderId="7" xfId="1" applyFont="1" applyFill="1" applyBorder="1" applyAlignment="1"/>
    <xf numFmtId="43" fontId="0" fillId="4" borderId="8" xfId="1" applyFont="1" applyFill="1" applyBorder="1"/>
    <xf numFmtId="0" fontId="0" fillId="4" borderId="8" xfId="0" applyFill="1" applyBorder="1"/>
    <xf numFmtId="43" fontId="0" fillId="4" borderId="9" xfId="0" applyNumberFormat="1" applyFill="1" applyBorder="1"/>
    <xf numFmtId="43" fontId="0" fillId="4" borderId="0" xfId="0" applyNumberFormat="1" applyFill="1"/>
    <xf numFmtId="0" fontId="4" fillId="0" borderId="10" xfId="0" applyFont="1" applyBorder="1" applyAlignment="1">
      <alignment horizontal="left" vertical="center"/>
    </xf>
    <xf numFmtId="43" fontId="0" fillId="0" borderId="0" xfId="1" applyFont="1" applyFill="1" applyBorder="1" applyAlignment="1"/>
    <xf numFmtId="43" fontId="0" fillId="0" borderId="0" xfId="1" applyFont="1" applyBorder="1"/>
    <xf numFmtId="43" fontId="0" fillId="0" borderId="0" xfId="0" applyNumberFormat="1"/>
    <xf numFmtId="0" fontId="5" fillId="5" borderId="10" xfId="0" applyFont="1" applyFill="1" applyBorder="1" applyAlignment="1">
      <alignment horizontal="left" vertical="center"/>
    </xf>
    <xf numFmtId="43" fontId="3" fillId="5" borderId="0" xfId="1" applyFont="1" applyFill="1" applyBorder="1" applyAlignment="1"/>
    <xf numFmtId="43" fontId="3" fillId="5" borderId="0" xfId="1" applyFont="1" applyFill="1" applyBorder="1"/>
    <xf numFmtId="0" fontId="0" fillId="5" borderId="0" xfId="0" applyFill="1"/>
    <xf numFmtId="43" fontId="3" fillId="5" borderId="0" xfId="0" applyNumberFormat="1" applyFont="1" applyFill="1"/>
  </cellXfs>
  <cellStyles count="2">
    <cellStyle name="Comma" xfId="1" builtinId="3"/>
    <cellStyle name="Normal" xfId="0" builtinId="0"/>
  </cellStyles>
  <dxfs count="1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&quot;₹&quot;\ #,##0.00;[Red]&quot;₹&quot;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</dxf>
    <dxf>
      <fill>
        <patternFill>
          <bgColor rgb="FFFF0000"/>
        </patternFill>
      </fill>
    </dxf>
  </dxfs>
  <tableStyles count="1" defaultTableStyle="TableStyleMedium2" defaultPivotStyle="PivotStyleLight16">
    <tableStyle name="Invisible" pivot="0" table="0" count="0" xr9:uid="{4EBED552-85FE-4CDE-9D91-7A18F97E70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1F6CE0-4EBB-47E6-A2B9-50E79459D32E}" name="Table1" displayName="Table1" ref="A4:N10" totalsRowShown="0" headerRowDxfId="12">
  <autoFilter ref="A4:N10" xr:uid="{FA321384-8E0E-44FA-B4A0-3EB71DCCA6E1}"/>
  <tableColumns count="14">
    <tableColumn id="1" xr3:uid="{16B32636-CCB9-436A-815A-2B3FD2D33626}" name="Item"/>
    <tableColumn id="2" xr3:uid="{E2D64C1F-CC9D-4FC6-A97D-FE75BFE1F845}" name="jan" dataDxfId="11"/>
    <tableColumn id="3" xr3:uid="{9EF4A2A1-2DD9-442F-8CD0-676F772BC4C9}" name="feb" dataDxfId="10" dataCellStyle="Comma"/>
    <tableColumn id="4" xr3:uid="{D24006AC-9912-40A9-9F7B-33C7DCB6232A}" name="mar" dataDxfId="9" dataCellStyle="Comma"/>
    <tableColumn id="5" xr3:uid="{F6FD6516-BFFD-4934-AA55-63E1D4FEBEA5}" name="apr" dataDxfId="8" dataCellStyle="Comma"/>
    <tableColumn id="6" xr3:uid="{5787365C-C654-4F23-82B9-3C2F9AFA05FA}" name="may"/>
    <tableColumn id="7" xr3:uid="{FEF50F72-7B56-41FB-923E-E585E640A318}" name="jun"/>
    <tableColumn id="8" xr3:uid="{A2819B4A-3977-4BCD-99BD-E342B3EF7D46}" name="jul"/>
    <tableColumn id="9" xr3:uid="{BAF96988-2CEE-4770-81DB-E389D88056DF}" name="aug"/>
    <tableColumn id="10" xr3:uid="{00ED98C5-68B7-4FED-94AB-2EB115692B57}" name="sep"/>
    <tableColumn id="11" xr3:uid="{568FC753-BF49-4097-B0A5-05436D7CB385}" name="oct"/>
    <tableColumn id="12" xr3:uid="{BDD3BA0A-41B4-4B99-B0B6-A5EB5E9A824A}" name="nov"/>
    <tableColumn id="13" xr3:uid="{BC62DEEA-FF3E-4AD5-8BD4-FEBE7E64458E}" name="dec"/>
    <tableColumn id="15" xr3:uid="{9E5EBFF5-D21A-4A42-A0E6-9FDE6F61E0DF}" name="year to date" dataDxfId="7">
      <calculatedColumnFormula>SUM(Table1[[#This Row],[jan]:[apr]])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566DAB-DC20-4FE9-B532-C419B485F650}" name="Table2" displayName="Table2" ref="A12:N20" totalsRowShown="0" headerRowDxfId="6">
  <autoFilter ref="A12:N20" xr:uid="{DE0E6901-172B-485B-9E72-A76D68291505}"/>
  <tableColumns count="14">
    <tableColumn id="1" xr3:uid="{E5815DDD-B362-49A6-B472-DF0388D70AA3}" name="Item" dataDxfId="5"/>
    <tableColumn id="2" xr3:uid="{40F0F29B-7409-4235-8EF4-217FF3461B29}" name="jan" dataDxfId="4" dataCellStyle="Comma"/>
    <tableColumn id="3" xr3:uid="{FE5A1526-02FC-4A3E-BB78-3854EAA8FB45}" name="feb" dataDxfId="3" dataCellStyle="Comma"/>
    <tableColumn id="4" xr3:uid="{C2DEE4FE-BE66-4544-8877-10D2AFF0C766}" name="mar" dataDxfId="2" dataCellStyle="Comma"/>
    <tableColumn id="5" xr3:uid="{A6D91F42-9AA6-429E-A451-408766F431A4}" name="apr" dataDxfId="1" dataCellStyle="Comma"/>
    <tableColumn id="6" xr3:uid="{F2DA6FF6-64B6-4C4C-A309-2B0BAFE19516}" name="may"/>
    <tableColumn id="7" xr3:uid="{250161C2-3CB5-40D0-80C8-1D44F264F457}" name="jun"/>
    <tableColumn id="8" xr3:uid="{9FBE26FE-569B-4AB3-936C-05D2C5BA6DCC}" name="jul"/>
    <tableColumn id="9" xr3:uid="{B498A449-0FE4-41C7-A755-8353E9D798C7}" name="aug"/>
    <tableColumn id="10" xr3:uid="{23A27045-689C-4B94-A76F-CA6E2E07A9D4}" name="sep"/>
    <tableColumn id="11" xr3:uid="{2905C4C1-F0B3-459E-B454-804A74AAC200}" name="oct"/>
    <tableColumn id="12" xr3:uid="{77CCE36D-650E-4F64-92BA-A0BEEEDABCE0}" name="nov"/>
    <tableColumn id="13" xr3:uid="{4D8DE3A6-30FA-4CCA-BD80-7F24949069C9}" name="dec"/>
    <tableColumn id="14" xr3:uid="{5E4ED09B-FAC6-481E-835C-C34BF86B8460}" name="total" dataDxfId="0">
      <calculatedColumnFormula>SUM(Table2[[#This Row],[jan]:[apr]])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51DF-F122-44DD-8465-C71C4A5085E7}">
  <dimension ref="A1:N27"/>
  <sheetViews>
    <sheetView tabSelected="1" zoomScaleNormal="100" workbookViewId="0">
      <selection activeCell="A24" sqref="A24"/>
    </sheetView>
  </sheetViews>
  <sheetFormatPr defaultRowHeight="14.4" x14ac:dyDescent="0.3"/>
  <cols>
    <col min="1" max="1" width="18.5546875" customWidth="1"/>
    <col min="2" max="2" width="13.77734375" customWidth="1"/>
    <col min="3" max="3" width="13.21875" customWidth="1"/>
    <col min="4" max="4" width="13.109375" customWidth="1"/>
    <col min="5" max="5" width="12.5546875" customWidth="1"/>
    <col min="6" max="9" width="10.44140625" customWidth="1"/>
    <col min="10" max="14" width="11.44140625" customWidth="1"/>
  </cols>
  <sheetData>
    <row r="1" spans="1:1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3" spans="1:14" x14ac:dyDescent="0.3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4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</row>
    <row r="5" spans="1:14" x14ac:dyDescent="0.3">
      <c r="A5" s="5" t="s">
        <v>16</v>
      </c>
      <c r="B5" s="6">
        <v>100000</v>
      </c>
      <c r="C5" s="6">
        <v>100000</v>
      </c>
      <c r="D5" s="6">
        <v>100000</v>
      </c>
      <c r="E5" s="6">
        <v>100000</v>
      </c>
      <c r="F5" s="5"/>
      <c r="G5" s="5"/>
      <c r="H5" s="5"/>
      <c r="I5" s="5"/>
      <c r="J5" s="5"/>
      <c r="K5" s="5"/>
      <c r="L5" s="5"/>
      <c r="M5" s="5"/>
      <c r="N5" s="5">
        <f>SUM(Table1[[#This Row],[jan]:[apr]])</f>
        <v>400000</v>
      </c>
    </row>
    <row r="6" spans="1:14" x14ac:dyDescent="0.3">
      <c r="A6" s="5" t="s">
        <v>17</v>
      </c>
      <c r="B6" s="7">
        <v>10000</v>
      </c>
      <c r="C6" s="8">
        <v>15000</v>
      </c>
      <c r="D6" s="8">
        <v>12000</v>
      </c>
      <c r="E6" s="8">
        <v>15000</v>
      </c>
      <c r="F6" s="5"/>
      <c r="G6" s="5"/>
      <c r="H6" s="5"/>
      <c r="I6" s="5"/>
      <c r="J6" s="5"/>
      <c r="K6" s="5"/>
      <c r="L6" s="5"/>
      <c r="M6" s="5"/>
      <c r="N6" s="5">
        <f>SUM(Table1[[#This Row],[jan]:[apr]])</f>
        <v>52000</v>
      </c>
    </row>
    <row r="7" spans="1:14" x14ac:dyDescent="0.3">
      <c r="A7" s="5" t="s">
        <v>18</v>
      </c>
      <c r="B7" s="7">
        <v>10000</v>
      </c>
      <c r="C7" s="8">
        <v>12000</v>
      </c>
      <c r="D7" s="8">
        <v>20000</v>
      </c>
      <c r="E7" s="8">
        <v>7000</v>
      </c>
      <c r="F7" s="5"/>
      <c r="G7" s="5"/>
      <c r="H7" s="5"/>
      <c r="I7" s="5"/>
      <c r="J7" s="5"/>
      <c r="K7" s="5"/>
      <c r="L7" s="5"/>
      <c r="M7" s="5"/>
      <c r="N7" s="5">
        <f>SUM(Table1[[#This Row],[jan]:[apr]])</f>
        <v>49000</v>
      </c>
    </row>
    <row r="8" spans="1:14" x14ac:dyDescent="0.3">
      <c r="A8" s="5" t="s">
        <v>19</v>
      </c>
      <c r="B8" s="7">
        <v>10000</v>
      </c>
      <c r="C8" s="8">
        <v>6000</v>
      </c>
      <c r="D8" s="8">
        <v>8000</v>
      </c>
      <c r="E8" s="8">
        <v>4500</v>
      </c>
      <c r="F8" s="5"/>
      <c r="G8" s="5"/>
      <c r="H8" s="5"/>
      <c r="I8" s="5"/>
      <c r="J8" s="5"/>
      <c r="K8" s="5"/>
      <c r="L8" s="5"/>
      <c r="M8" s="5"/>
      <c r="N8" s="5">
        <f>SUM(Table1[[#This Row],[jan]:[apr]])</f>
        <v>28500</v>
      </c>
    </row>
    <row r="9" spans="1:14" x14ac:dyDescent="0.3">
      <c r="A9" s="5" t="s">
        <v>20</v>
      </c>
      <c r="B9" s="9">
        <f>SUM(B5:B8)</f>
        <v>130000</v>
      </c>
      <c r="C9" s="9">
        <f>SUM(C5:C8)</f>
        <v>133000</v>
      </c>
      <c r="D9" s="9">
        <f>SUM(D5:D8)</f>
        <v>140000</v>
      </c>
      <c r="E9" s="9">
        <f>SUM(E5:E8)</f>
        <v>126500</v>
      </c>
      <c r="F9" s="5"/>
      <c r="G9" s="5"/>
      <c r="H9" s="5"/>
      <c r="I9" s="5"/>
      <c r="J9" s="5"/>
      <c r="K9" s="5"/>
      <c r="L9" s="5"/>
      <c r="M9" s="5"/>
      <c r="N9" s="5">
        <f>SUM(Table1[[#This Row],[jan]:[apr]])</f>
        <v>529500</v>
      </c>
    </row>
    <row r="10" spans="1:14" x14ac:dyDescent="0.3">
      <c r="A10" s="10" t="s">
        <v>21</v>
      </c>
      <c r="B10" s="10">
        <f>SUM(B9)</f>
        <v>130000</v>
      </c>
      <c r="C10" s="11">
        <f>SUM(C9)</f>
        <v>133000</v>
      </c>
      <c r="D10" s="11">
        <f>SUM(D9)</f>
        <v>140000</v>
      </c>
      <c r="E10" s="11">
        <f>SUM(E9)</f>
        <v>126500</v>
      </c>
      <c r="F10" s="10"/>
      <c r="G10" s="10"/>
      <c r="H10" s="10"/>
      <c r="I10" s="10"/>
      <c r="J10" s="10"/>
      <c r="K10" s="10"/>
      <c r="L10" s="10"/>
      <c r="M10" s="10"/>
      <c r="N10" s="10">
        <f>SUM(Table1[[#This Row],[jan]:[apr]])</f>
        <v>529500</v>
      </c>
    </row>
    <row r="11" spans="1:14" x14ac:dyDescent="0.3">
      <c r="A11" s="3" t="s">
        <v>22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4" x14ac:dyDescent="0.3">
      <c r="A12" s="4" t="s">
        <v>2</v>
      </c>
      <c r="B12" s="4" t="s">
        <v>3</v>
      </c>
      <c r="C12" s="4" t="s">
        <v>4</v>
      </c>
      <c r="D12" s="4" t="s">
        <v>5</v>
      </c>
      <c r="E12" s="4" t="s">
        <v>6</v>
      </c>
      <c r="F12" s="4" t="s">
        <v>7</v>
      </c>
      <c r="G12" s="4" t="s">
        <v>8</v>
      </c>
      <c r="H12" s="4" t="s">
        <v>9</v>
      </c>
      <c r="I12" s="4" t="s">
        <v>10</v>
      </c>
      <c r="J12" s="4" t="s">
        <v>11</v>
      </c>
      <c r="K12" s="4" t="s">
        <v>12</v>
      </c>
      <c r="L12" s="4" t="s">
        <v>13</v>
      </c>
      <c r="M12" s="4" t="s">
        <v>14</v>
      </c>
      <c r="N12" s="4" t="s">
        <v>20</v>
      </c>
    </row>
    <row r="13" spans="1:14" x14ac:dyDescent="0.3">
      <c r="A13" s="12" t="s">
        <v>23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>
        <f>SUM(Table2[[#This Row],[jan]:[apr]])</f>
        <v>0</v>
      </c>
    </row>
    <row r="14" spans="1:14" ht="15.6" x14ac:dyDescent="0.3">
      <c r="A14" s="14" t="s">
        <v>24</v>
      </c>
      <c r="B14" s="15">
        <v>20000</v>
      </c>
      <c r="C14" s="15">
        <v>20000</v>
      </c>
      <c r="D14" s="15">
        <v>20000</v>
      </c>
      <c r="E14" s="15">
        <v>20000</v>
      </c>
      <c r="N14">
        <f>SUM(Table2[[#This Row],[jan]:[apr]])</f>
        <v>80000</v>
      </c>
    </row>
    <row r="15" spans="1:14" ht="15.6" x14ac:dyDescent="0.3">
      <c r="A15" s="16" t="s">
        <v>25</v>
      </c>
      <c r="B15" s="17">
        <v>300</v>
      </c>
      <c r="C15" s="8">
        <v>350</v>
      </c>
      <c r="D15" s="8">
        <v>1200</v>
      </c>
      <c r="E15" s="8">
        <v>300</v>
      </c>
      <c r="F15" s="5"/>
      <c r="G15" s="5"/>
      <c r="H15" s="5"/>
      <c r="I15" s="5"/>
      <c r="J15" s="5"/>
      <c r="K15" s="5"/>
      <c r="L15" s="5"/>
      <c r="M15" s="5"/>
      <c r="N15" s="5">
        <f>SUM(Table2[[#This Row],[jan]:[apr]])</f>
        <v>2150</v>
      </c>
    </row>
    <row r="16" spans="1:14" ht="15.6" x14ac:dyDescent="0.3">
      <c r="A16" s="16" t="s">
        <v>26</v>
      </c>
      <c r="B16" s="17">
        <v>1000</v>
      </c>
      <c r="C16" s="8">
        <v>2200</v>
      </c>
      <c r="D16" s="8">
        <v>3000</v>
      </c>
      <c r="E16" s="8">
        <v>300</v>
      </c>
      <c r="F16" s="5"/>
      <c r="G16" s="5"/>
      <c r="H16" s="5"/>
      <c r="I16" s="5"/>
      <c r="J16" s="5"/>
      <c r="K16" s="5"/>
      <c r="L16" s="5"/>
      <c r="M16" s="5"/>
      <c r="N16" s="5">
        <f>SUM(Table2[[#This Row],[jan]:[apr]])</f>
        <v>6500</v>
      </c>
    </row>
    <row r="17" spans="1:14" ht="15.6" x14ac:dyDescent="0.3">
      <c r="A17" s="16" t="s">
        <v>27</v>
      </c>
      <c r="B17" s="18">
        <v>900</v>
      </c>
      <c r="C17" s="8">
        <v>1100</v>
      </c>
      <c r="D17" s="8">
        <v>1800</v>
      </c>
      <c r="E17" s="8">
        <v>550</v>
      </c>
      <c r="F17" s="5"/>
      <c r="G17" s="5"/>
      <c r="H17" s="5"/>
      <c r="I17" s="5"/>
      <c r="J17" s="5"/>
      <c r="K17" s="5"/>
      <c r="L17" s="5"/>
      <c r="M17" s="5"/>
      <c r="N17" s="5">
        <f>SUM(Table2[[#This Row],[jan]:[apr]])</f>
        <v>4350</v>
      </c>
    </row>
    <row r="18" spans="1:14" ht="15.6" x14ac:dyDescent="0.3">
      <c r="A18" s="16" t="s">
        <v>28</v>
      </c>
      <c r="B18" s="18">
        <f t="shared" ref="B18:B20" si="0">SUBTOTAL(109,B17)</f>
        <v>900</v>
      </c>
      <c r="C18" s="8">
        <v>550</v>
      </c>
      <c r="D18" s="8">
        <v>300</v>
      </c>
      <c r="E18" s="8">
        <v>500</v>
      </c>
      <c r="F18" s="5"/>
      <c r="G18" s="5"/>
      <c r="H18" s="5"/>
      <c r="I18" s="5"/>
      <c r="J18" s="5"/>
      <c r="K18" s="5"/>
      <c r="L18" s="5"/>
      <c r="M18" s="5"/>
      <c r="N18" s="5">
        <f>SUM(Table2[[#This Row],[jan]:[apr]])</f>
        <v>2250</v>
      </c>
    </row>
    <row r="19" spans="1:14" ht="15.6" x14ac:dyDescent="0.3">
      <c r="A19" s="16" t="s">
        <v>29</v>
      </c>
      <c r="B19" s="18">
        <v>200</v>
      </c>
      <c r="C19" s="8">
        <v>100</v>
      </c>
      <c r="D19" s="8">
        <v>500</v>
      </c>
      <c r="E19" s="8">
        <v>200</v>
      </c>
      <c r="F19" s="5"/>
      <c r="G19" s="5"/>
      <c r="H19" s="5"/>
      <c r="I19" s="5"/>
      <c r="J19" s="5"/>
      <c r="K19" s="5"/>
      <c r="L19" s="5"/>
      <c r="M19" s="5"/>
      <c r="N19" s="5">
        <f>SUM(Table2[[#This Row],[jan]:[apr]])</f>
        <v>1000</v>
      </c>
    </row>
    <row r="20" spans="1:14" ht="31.2" x14ac:dyDescent="0.3">
      <c r="A20" s="19" t="s">
        <v>30</v>
      </c>
      <c r="B20" s="20">
        <f t="shared" si="0"/>
        <v>200</v>
      </c>
      <c r="C20" s="21">
        <v>500</v>
      </c>
      <c r="D20" s="21">
        <v>1900</v>
      </c>
      <c r="E20" s="21">
        <v>100</v>
      </c>
      <c r="N20">
        <f>SUM(Table2[[#This Row],[jan]:[apr]])</f>
        <v>2700</v>
      </c>
    </row>
    <row r="21" spans="1:14" ht="15.6" x14ac:dyDescent="0.3">
      <c r="A21" s="22" t="s">
        <v>31</v>
      </c>
      <c r="B21" s="23"/>
      <c r="C21" s="23"/>
      <c r="D21" s="23"/>
      <c r="E21" s="23"/>
      <c r="F21" s="24"/>
      <c r="G21" s="24"/>
      <c r="H21" s="24"/>
      <c r="I21" s="24"/>
      <c r="J21" s="24"/>
      <c r="K21" s="24"/>
      <c r="L21" s="24"/>
      <c r="M21" s="24"/>
      <c r="N21" s="24"/>
    </row>
    <row r="22" spans="1:14" ht="15.6" x14ac:dyDescent="0.3">
      <c r="A22" s="25" t="s">
        <v>32</v>
      </c>
      <c r="B22" s="26">
        <v>400</v>
      </c>
      <c r="C22" s="27">
        <v>800</v>
      </c>
      <c r="D22" s="27">
        <v>3000</v>
      </c>
      <c r="E22" s="27">
        <v>450</v>
      </c>
      <c r="F22" s="28"/>
      <c r="G22" s="28"/>
      <c r="H22" s="28"/>
      <c r="I22" s="28"/>
      <c r="J22" s="28"/>
      <c r="K22" s="28"/>
      <c r="L22" s="28"/>
      <c r="M22" s="28"/>
      <c r="N22" s="29">
        <f>SUM(B22:E22)</f>
        <v>4650</v>
      </c>
    </row>
    <row r="23" spans="1:14" ht="15.6" x14ac:dyDescent="0.3">
      <c r="A23" s="30" t="s">
        <v>33</v>
      </c>
      <c r="B23" s="31">
        <v>2000</v>
      </c>
      <c r="C23" s="32">
        <v>1000</v>
      </c>
      <c r="D23" s="32">
        <v>4000</v>
      </c>
      <c r="E23" s="32">
        <v>0</v>
      </c>
      <c r="F23" s="33"/>
      <c r="G23" s="33"/>
      <c r="H23" s="33"/>
      <c r="I23" s="33"/>
      <c r="J23" s="33"/>
      <c r="K23" s="33"/>
      <c r="L23" s="33"/>
      <c r="M23" s="33"/>
      <c r="N23" s="34">
        <f>SUM(B23:D23)</f>
        <v>7000</v>
      </c>
    </row>
    <row r="24" spans="1:14" ht="15.6" x14ac:dyDescent="0.3">
      <c r="A24" s="22" t="s">
        <v>34</v>
      </c>
      <c r="B24" s="23"/>
      <c r="C24" s="23"/>
      <c r="D24" s="23"/>
      <c r="E24" s="23"/>
      <c r="F24" s="24"/>
      <c r="G24" s="24"/>
      <c r="H24" s="24"/>
      <c r="I24" s="24"/>
      <c r="J24" s="24"/>
      <c r="K24" s="24"/>
      <c r="L24" s="24"/>
      <c r="M24" s="24"/>
      <c r="N24" s="24"/>
    </row>
    <row r="25" spans="1:14" ht="15.6" x14ac:dyDescent="0.3">
      <c r="A25" s="16" t="s">
        <v>35</v>
      </c>
      <c r="B25" s="17">
        <v>1000</v>
      </c>
      <c r="C25" s="8">
        <v>500</v>
      </c>
      <c r="D25" s="8">
        <v>5000</v>
      </c>
      <c r="E25" s="8">
        <v>500</v>
      </c>
      <c r="F25" s="5"/>
      <c r="G25" s="5"/>
      <c r="H25" s="5"/>
      <c r="I25" s="5"/>
      <c r="J25" s="5"/>
      <c r="K25" s="5"/>
      <c r="L25" s="5"/>
      <c r="M25" s="5"/>
      <c r="N25" s="35">
        <f>SUM(B25:E25)</f>
        <v>7000</v>
      </c>
    </row>
    <row r="26" spans="1:14" ht="15.6" x14ac:dyDescent="0.3">
      <c r="A26" s="36" t="s">
        <v>36</v>
      </c>
      <c r="B26" s="37">
        <v>200</v>
      </c>
      <c r="C26" s="38">
        <v>0</v>
      </c>
      <c r="D26" s="38">
        <v>1500</v>
      </c>
      <c r="E26" s="38">
        <v>200</v>
      </c>
      <c r="N26" s="39">
        <f>SUM(B26:E26)</f>
        <v>1900</v>
      </c>
    </row>
    <row r="27" spans="1:14" ht="15.6" x14ac:dyDescent="0.3">
      <c r="A27" s="40" t="s">
        <v>37</v>
      </c>
      <c r="B27" s="41">
        <f>SUM(B14:B20,B22,B23,B25,B26)</f>
        <v>27100</v>
      </c>
      <c r="C27" s="41">
        <f>SUM(C14:C20,C22,C23,C25)</f>
        <v>27100</v>
      </c>
      <c r="D27" s="42">
        <f>SUM(D14:D20,D22,D23,D25,D26)</f>
        <v>42200</v>
      </c>
      <c r="E27" s="42">
        <f>SUM(E14:E20,E22,E25,E26)</f>
        <v>23100</v>
      </c>
      <c r="F27" s="43"/>
      <c r="G27" s="43"/>
      <c r="H27" s="43"/>
      <c r="I27" s="43"/>
      <c r="J27" s="43"/>
      <c r="K27" s="43"/>
      <c r="L27" s="43"/>
      <c r="M27" s="43"/>
      <c r="N27" s="44">
        <f>SUM(N14:N20,N22,N23,N25,N26)</f>
        <v>119500</v>
      </c>
    </row>
  </sheetData>
  <mergeCells count="3">
    <mergeCell ref="A1:M1"/>
    <mergeCell ref="A3:M3"/>
    <mergeCell ref="A11:M11"/>
  </mergeCells>
  <conditionalFormatting sqref="B27:E27">
    <cfRule type="cellIs" dxfId="13" priority="1" operator="greaterThan">
      <formula>40000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exercise1(expense tracker)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N</dc:creator>
  <cp:lastModifiedBy>Manas N</cp:lastModifiedBy>
  <dcterms:created xsi:type="dcterms:W3CDTF">2024-05-18T14:26:20Z</dcterms:created>
  <dcterms:modified xsi:type="dcterms:W3CDTF">2024-05-18T14:27:16Z</dcterms:modified>
</cp:coreProperties>
</file>