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9395" windowHeight="7620"/>
  </bookViews>
  <sheets>
    <sheet name="确诊人数" sheetId="6" r:id="rId1"/>
    <sheet name="治愈人数" sheetId="7" r:id="rId2"/>
    <sheet name="死亡人数" sheetId="8" r:id="rId3"/>
  </sheets>
  <calcPr calcId="145621"/>
</workbook>
</file>

<file path=xl/calcChain.xml><?xml version="1.0" encoding="utf-8"?>
<calcChain xmlns="http://schemas.openxmlformats.org/spreadsheetml/2006/main">
  <c r="B56" i="6" l="1"/>
  <c r="B57" i="6"/>
  <c r="B58" i="6"/>
  <c r="B59" i="6"/>
  <c r="B60" i="6"/>
  <c r="B61" i="6"/>
  <c r="B62" i="6"/>
  <c r="B63" i="6"/>
  <c r="B64" i="6"/>
  <c r="B65" i="6" l="1"/>
  <c r="B66" i="6"/>
  <c r="B67" i="6"/>
  <c r="B68" i="6"/>
  <c r="B69" i="6"/>
  <c r="B70" i="6"/>
  <c r="B71" i="6"/>
  <c r="B72" i="6"/>
  <c r="B73" i="6"/>
  <c r="B74" i="6"/>
  <c r="B75" i="6"/>
  <c r="B55" i="6" l="1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</calcChain>
</file>

<file path=xl/sharedStrings.xml><?xml version="1.0" encoding="utf-8"?>
<sst xmlns="http://schemas.openxmlformats.org/spreadsheetml/2006/main" count="18" uniqueCount="12">
  <si>
    <t>亚洲</t>
    <phoneticPr fontId="1" type="noConversion"/>
  </si>
  <si>
    <t>欧洲</t>
    <phoneticPr fontId="1" type="noConversion"/>
  </si>
  <si>
    <t>北美洲</t>
    <phoneticPr fontId="1" type="noConversion"/>
  </si>
  <si>
    <t>南美洲</t>
    <phoneticPr fontId="1" type="noConversion"/>
  </si>
  <si>
    <t>大洋洲</t>
    <phoneticPr fontId="1" type="noConversion"/>
  </si>
  <si>
    <t>非洲</t>
    <phoneticPr fontId="1" type="noConversion"/>
  </si>
  <si>
    <t>亚洲</t>
    <phoneticPr fontId="1" type="noConversion"/>
  </si>
  <si>
    <t>欧洲</t>
    <phoneticPr fontId="1" type="noConversion"/>
  </si>
  <si>
    <t>南美洲</t>
    <phoneticPr fontId="1" type="noConversion"/>
  </si>
  <si>
    <t>大洋洲</t>
    <phoneticPr fontId="1" type="noConversion"/>
  </si>
  <si>
    <t>非洲</t>
    <phoneticPr fontId="1" type="noConversion"/>
  </si>
  <si>
    <t>北美洲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</si>
</sst>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abSelected="1" topLeftCell="A67" workbookViewId="0">
      <selection activeCell="I21" sqref="I21"/>
    </sheetView>
  </sheetViews>
  <sheetFormatPr defaultRowHeight="13.5"/>
  <cols>
    <col min="1" max="1" width="12.125" customWidth="1"/>
  </cols>
  <sheetData>
    <row r="1" spans="1:7">
      <c r="B1" t="s">
        <v>6</v>
      </c>
      <c r="C1" t="s">
        <v>7</v>
      </c>
      <c r="D1" t="s">
        <v>11</v>
      </c>
      <c r="E1" t="s">
        <v>8</v>
      </c>
      <c r="F1" t="s">
        <v>9</v>
      </c>
      <c r="G1" t="s">
        <v>10</v>
      </c>
    </row>
    <row r="2" spans="1:7">
      <c r="A2" s="1">
        <v>43857</v>
      </c>
      <c r="B2">
        <v>2166</v>
      </c>
      <c r="C2">
        <v>3</v>
      </c>
      <c r="D2">
        <v>6</v>
      </c>
      <c r="E2">
        <v>0</v>
      </c>
      <c r="F2">
        <v>5</v>
      </c>
      <c r="G2">
        <v>0</v>
      </c>
    </row>
    <row r="3" spans="1:7">
      <c r="A3" s="1">
        <v>43858</v>
      </c>
      <c r="B3">
        <v>4530</v>
      </c>
      <c r="C3">
        <v>4</v>
      </c>
      <c r="D3">
        <v>6</v>
      </c>
      <c r="E3">
        <v>0</v>
      </c>
      <c r="F3">
        <v>5</v>
      </c>
      <c r="G3">
        <v>0</v>
      </c>
    </row>
    <row r="4" spans="1:7">
      <c r="A4" s="1">
        <v>43859</v>
      </c>
      <c r="B4">
        <v>5991</v>
      </c>
      <c r="C4">
        <v>8</v>
      </c>
      <c r="D4">
        <v>8</v>
      </c>
      <c r="E4">
        <v>0</v>
      </c>
      <c r="F4">
        <v>6</v>
      </c>
      <c r="G4">
        <v>0</v>
      </c>
    </row>
    <row r="5" spans="1:7">
      <c r="A5" s="1">
        <v>43860</v>
      </c>
      <c r="B5">
        <v>6663</v>
      </c>
      <c r="C5">
        <v>11</v>
      </c>
      <c r="D5">
        <v>4</v>
      </c>
      <c r="E5">
        <v>0</v>
      </c>
      <c r="F5">
        <v>8</v>
      </c>
      <c r="G5">
        <v>0</v>
      </c>
    </row>
    <row r="6" spans="1:7">
      <c r="A6" s="1">
        <v>43861</v>
      </c>
      <c r="B6">
        <v>9697</v>
      </c>
      <c r="C6">
        <v>18</v>
      </c>
      <c r="D6">
        <v>9</v>
      </c>
      <c r="E6">
        <v>0</v>
      </c>
      <c r="F6">
        <v>9</v>
      </c>
      <c r="G6">
        <v>0</v>
      </c>
    </row>
    <row r="7" spans="1:7">
      <c r="A7" s="1">
        <v>43862</v>
      </c>
      <c r="B7">
        <v>11713</v>
      </c>
      <c r="C7">
        <v>20</v>
      </c>
      <c r="D7">
        <v>9</v>
      </c>
      <c r="E7">
        <v>0</v>
      </c>
      <c r="F7">
        <v>9</v>
      </c>
      <c r="G7">
        <v>0</v>
      </c>
    </row>
    <row r="8" spans="1:7">
      <c r="A8" s="1">
        <v>43863</v>
      </c>
      <c r="B8">
        <v>14362</v>
      </c>
      <c r="C8">
        <v>23</v>
      </c>
      <c r="D8">
        <v>11</v>
      </c>
      <c r="E8">
        <v>0</v>
      </c>
      <c r="F8">
        <v>12</v>
      </c>
      <c r="G8">
        <v>0</v>
      </c>
    </row>
    <row r="9" spans="1:7">
      <c r="A9" s="1">
        <v>43864</v>
      </c>
      <c r="B9">
        <v>17277</v>
      </c>
      <c r="C9">
        <v>23</v>
      </c>
      <c r="D9">
        <v>12</v>
      </c>
      <c r="E9">
        <v>0</v>
      </c>
      <c r="F9">
        <v>12</v>
      </c>
      <c r="G9">
        <v>0</v>
      </c>
    </row>
    <row r="10" spans="1:7">
      <c r="A10" s="1">
        <v>43865</v>
      </c>
      <c r="B10">
        <v>20537</v>
      </c>
      <c r="C10">
        <v>28</v>
      </c>
      <c r="D10">
        <v>14</v>
      </c>
      <c r="E10">
        <v>0</v>
      </c>
      <c r="F10">
        <v>13</v>
      </c>
      <c r="G10">
        <v>0</v>
      </c>
    </row>
    <row r="11" spans="1:7">
      <c r="A11" s="1">
        <v>43866</v>
      </c>
      <c r="B11">
        <v>24170</v>
      </c>
      <c r="C11">
        <v>28</v>
      </c>
      <c r="D11">
        <v>16</v>
      </c>
      <c r="E11">
        <v>0</v>
      </c>
      <c r="F11">
        <v>13</v>
      </c>
      <c r="G11">
        <v>0</v>
      </c>
    </row>
    <row r="12" spans="1:7">
      <c r="A12" s="1">
        <v>43867</v>
      </c>
      <c r="B12">
        <v>25107</v>
      </c>
      <c r="C12">
        <v>28</v>
      </c>
      <c r="D12">
        <v>17</v>
      </c>
      <c r="E12">
        <v>0</v>
      </c>
      <c r="F12">
        <v>14</v>
      </c>
      <c r="G12">
        <v>0</v>
      </c>
    </row>
    <row r="13" spans="1:7">
      <c r="A13" s="1">
        <v>43868</v>
      </c>
      <c r="B13">
        <v>31322</v>
      </c>
      <c r="C13">
        <v>28</v>
      </c>
      <c r="D13">
        <v>17</v>
      </c>
      <c r="E13">
        <v>0</v>
      </c>
      <c r="F13">
        <v>15</v>
      </c>
      <c r="G13">
        <v>0</v>
      </c>
    </row>
    <row r="14" spans="1:7">
      <c r="A14" s="1">
        <v>43869</v>
      </c>
      <c r="B14">
        <v>34782</v>
      </c>
      <c r="C14">
        <v>38</v>
      </c>
      <c r="D14">
        <v>17</v>
      </c>
      <c r="E14">
        <v>0</v>
      </c>
      <c r="F14">
        <v>15</v>
      </c>
      <c r="G14">
        <v>0</v>
      </c>
    </row>
    <row r="15" spans="1:7">
      <c r="A15" s="1">
        <v>43870</v>
      </c>
      <c r="B15">
        <v>35203</v>
      </c>
      <c r="C15">
        <v>38</v>
      </c>
      <c r="D15">
        <v>12</v>
      </c>
      <c r="E15">
        <v>0</v>
      </c>
      <c r="F15">
        <v>15</v>
      </c>
      <c r="G15">
        <v>0</v>
      </c>
    </row>
    <row r="16" spans="1:7">
      <c r="A16" s="1">
        <v>43871</v>
      </c>
      <c r="B16">
        <v>40158</v>
      </c>
      <c r="C16">
        <v>39</v>
      </c>
      <c r="D16">
        <v>19</v>
      </c>
      <c r="E16">
        <v>0</v>
      </c>
      <c r="F16">
        <v>15</v>
      </c>
      <c r="G16">
        <v>0</v>
      </c>
    </row>
    <row r="17" spans="1:7">
      <c r="A17" s="1">
        <v>43872</v>
      </c>
      <c r="B17">
        <v>42623</v>
      </c>
      <c r="C17">
        <v>39</v>
      </c>
      <c r="D17">
        <v>19</v>
      </c>
      <c r="E17">
        <v>0</v>
      </c>
      <c r="F17">
        <v>15</v>
      </c>
      <c r="G17">
        <v>0</v>
      </c>
    </row>
    <row r="18" spans="1:7">
      <c r="A18" s="1">
        <v>43873</v>
      </c>
      <c r="B18">
        <v>44535</v>
      </c>
      <c r="C18">
        <v>44</v>
      </c>
      <c r="D18">
        <v>20</v>
      </c>
      <c r="E18">
        <v>0</v>
      </c>
      <c r="F18">
        <v>15</v>
      </c>
      <c r="G18">
        <v>0</v>
      </c>
    </row>
    <row r="19" spans="1:7">
      <c r="A19" s="1">
        <v>43874</v>
      </c>
      <c r="B19">
        <v>54687</v>
      </c>
      <c r="C19">
        <v>46</v>
      </c>
      <c r="D19">
        <v>20</v>
      </c>
      <c r="E19">
        <v>0</v>
      </c>
      <c r="F19">
        <v>15</v>
      </c>
      <c r="G19">
        <v>0</v>
      </c>
    </row>
    <row r="20" spans="1:7">
      <c r="A20" s="1">
        <v>43875</v>
      </c>
      <c r="B20">
        <v>66576</v>
      </c>
      <c r="C20">
        <v>47</v>
      </c>
      <c r="D20">
        <v>21</v>
      </c>
      <c r="E20">
        <v>0</v>
      </c>
      <c r="F20">
        <v>15</v>
      </c>
      <c r="G20">
        <v>0</v>
      </c>
    </row>
    <row r="21" spans="1:7">
      <c r="A21" s="1">
        <v>43876</v>
      </c>
      <c r="B21">
        <v>67475</v>
      </c>
      <c r="C21">
        <v>47</v>
      </c>
      <c r="D21">
        <v>22</v>
      </c>
      <c r="E21">
        <v>0</v>
      </c>
      <c r="F21">
        <v>15</v>
      </c>
      <c r="G21">
        <v>1</v>
      </c>
    </row>
    <row r="22" spans="1:7">
      <c r="A22" s="1">
        <v>43877</v>
      </c>
      <c r="B22">
        <v>68500</v>
      </c>
      <c r="C22">
        <v>47</v>
      </c>
      <c r="D22">
        <v>23</v>
      </c>
      <c r="E22">
        <v>0</v>
      </c>
      <c r="F22">
        <v>15</v>
      </c>
      <c r="G22">
        <v>1</v>
      </c>
    </row>
    <row r="23" spans="1:7">
      <c r="A23" s="1">
        <v>43878</v>
      </c>
      <c r="B23">
        <v>68624</v>
      </c>
      <c r="C23">
        <v>48</v>
      </c>
      <c r="D23">
        <v>23</v>
      </c>
      <c r="E23">
        <v>0</v>
      </c>
      <c r="F23">
        <v>15</v>
      </c>
      <c r="G23">
        <v>1</v>
      </c>
    </row>
    <row r="24" spans="1:7">
      <c r="A24" s="1">
        <v>43879</v>
      </c>
      <c r="B24">
        <v>72459</v>
      </c>
      <c r="C24">
        <v>48</v>
      </c>
      <c r="D24">
        <v>23</v>
      </c>
      <c r="E24">
        <v>0</v>
      </c>
      <c r="F24">
        <v>15</v>
      </c>
      <c r="G24">
        <v>1</v>
      </c>
    </row>
    <row r="25" spans="1:7">
      <c r="A25" s="1">
        <v>43880</v>
      </c>
      <c r="B25">
        <v>72509</v>
      </c>
      <c r="C25">
        <v>48</v>
      </c>
      <c r="D25">
        <v>23</v>
      </c>
      <c r="E25">
        <v>0</v>
      </c>
      <c r="F25">
        <v>15</v>
      </c>
      <c r="G25">
        <v>1</v>
      </c>
    </row>
    <row r="26" spans="1:7">
      <c r="A26" s="1">
        <v>43881</v>
      </c>
      <c r="B26">
        <v>74576</v>
      </c>
      <c r="C26">
        <v>48</v>
      </c>
      <c r="D26">
        <v>23</v>
      </c>
      <c r="E26">
        <v>0</v>
      </c>
      <c r="F26">
        <v>15</v>
      </c>
      <c r="G26">
        <v>1</v>
      </c>
    </row>
    <row r="27" spans="1:7">
      <c r="A27" s="1">
        <v>43882</v>
      </c>
      <c r="B27">
        <v>75262</v>
      </c>
      <c r="C27">
        <v>48</v>
      </c>
      <c r="D27">
        <v>23</v>
      </c>
      <c r="E27">
        <v>0</v>
      </c>
      <c r="F27">
        <v>17</v>
      </c>
      <c r="G27">
        <v>1</v>
      </c>
    </row>
    <row r="28" spans="1:7">
      <c r="A28" s="1">
        <v>43883</v>
      </c>
      <c r="B28">
        <v>79002</v>
      </c>
      <c r="C28">
        <v>65</v>
      </c>
      <c r="D28">
        <v>42</v>
      </c>
      <c r="E28">
        <v>0</v>
      </c>
      <c r="F28">
        <v>17</v>
      </c>
      <c r="G28">
        <v>1</v>
      </c>
    </row>
    <row r="29" spans="1:7">
      <c r="A29" s="1">
        <v>43884</v>
      </c>
      <c r="B29">
        <v>77072</v>
      </c>
      <c r="C29">
        <v>65</v>
      </c>
      <c r="D29">
        <v>43</v>
      </c>
      <c r="E29">
        <v>0</v>
      </c>
      <c r="F29">
        <v>21</v>
      </c>
      <c r="G29">
        <v>1</v>
      </c>
    </row>
    <row r="30" spans="1:7">
      <c r="A30" s="1">
        <v>43885</v>
      </c>
      <c r="B30">
        <v>77917</v>
      </c>
      <c r="C30">
        <v>166</v>
      </c>
      <c r="D30">
        <v>45</v>
      </c>
      <c r="E30">
        <v>0</v>
      </c>
      <c r="F30">
        <v>21</v>
      </c>
      <c r="G30">
        <v>1</v>
      </c>
    </row>
    <row r="31" spans="1:7">
      <c r="A31" s="1">
        <v>43886</v>
      </c>
      <c r="B31">
        <v>78904</v>
      </c>
      <c r="C31">
        <v>281</v>
      </c>
      <c r="D31">
        <v>45</v>
      </c>
      <c r="E31">
        <v>0</v>
      </c>
      <c r="F31">
        <v>22</v>
      </c>
      <c r="G31">
        <v>1</v>
      </c>
    </row>
    <row r="32" spans="1:7">
      <c r="A32" s="1">
        <v>43887</v>
      </c>
      <c r="B32">
        <v>79124</v>
      </c>
      <c r="C32">
        <v>340</v>
      </c>
      <c r="D32">
        <v>64</v>
      </c>
      <c r="E32">
        <v>0</v>
      </c>
      <c r="F32">
        <v>22</v>
      </c>
      <c r="G32">
        <v>2</v>
      </c>
    </row>
    <row r="33" spans="1:7">
      <c r="A33" s="1">
        <v>43888</v>
      </c>
      <c r="B33">
        <v>80338</v>
      </c>
      <c r="C33">
        <v>484</v>
      </c>
      <c r="D33">
        <v>68</v>
      </c>
      <c r="E33">
        <v>1</v>
      </c>
      <c r="F33">
        <v>22</v>
      </c>
      <c r="G33">
        <v>2</v>
      </c>
    </row>
    <row r="34" spans="1:7">
      <c r="A34" s="1">
        <v>43889</v>
      </c>
      <c r="B34">
        <v>81323</v>
      </c>
      <c r="C34">
        <v>634</v>
      </c>
      <c r="D34">
        <v>72</v>
      </c>
      <c r="E34">
        <v>1</v>
      </c>
      <c r="F34">
        <v>24</v>
      </c>
      <c r="G34">
        <v>3</v>
      </c>
    </row>
    <row r="35" spans="1:7">
      <c r="A35" s="1">
        <v>43890</v>
      </c>
      <c r="B35">
        <v>83124</v>
      </c>
      <c r="C35">
        <v>1135</v>
      </c>
      <c r="D35">
        <v>80</v>
      </c>
      <c r="E35">
        <v>1</v>
      </c>
      <c r="F35">
        <v>26</v>
      </c>
      <c r="G35">
        <v>3</v>
      </c>
    </row>
    <row r="36" spans="1:7">
      <c r="A36" s="1">
        <v>43891</v>
      </c>
      <c r="B36">
        <v>84126</v>
      </c>
      <c r="C36">
        <v>1435</v>
      </c>
      <c r="D36">
        <v>82</v>
      </c>
      <c r="E36">
        <v>2</v>
      </c>
      <c r="F36">
        <v>26</v>
      </c>
      <c r="G36">
        <v>3</v>
      </c>
    </row>
    <row r="37" spans="1:7">
      <c r="A37" s="1">
        <v>43892</v>
      </c>
      <c r="B37">
        <v>87989</v>
      </c>
      <c r="C37">
        <v>2720</v>
      </c>
      <c r="D37">
        <v>135</v>
      </c>
      <c r="E37">
        <v>3</v>
      </c>
      <c r="F37">
        <v>34</v>
      </c>
      <c r="G37">
        <v>9</v>
      </c>
    </row>
    <row r="38" spans="1:7">
      <c r="A38" s="1">
        <v>43893</v>
      </c>
      <c r="B38">
        <v>89527</v>
      </c>
      <c r="C38">
        <v>3375</v>
      </c>
      <c r="D38">
        <v>158</v>
      </c>
      <c r="E38">
        <v>11</v>
      </c>
      <c r="F38">
        <v>42</v>
      </c>
      <c r="G38">
        <v>11</v>
      </c>
    </row>
    <row r="39" spans="1:7">
      <c r="A39" s="1">
        <v>43894</v>
      </c>
      <c r="B39">
        <v>90781</v>
      </c>
      <c r="C39">
        <v>4447</v>
      </c>
      <c r="D39">
        <v>198</v>
      </c>
      <c r="E39">
        <v>17</v>
      </c>
      <c r="F39">
        <v>55</v>
      </c>
      <c r="G39">
        <v>26</v>
      </c>
    </row>
    <row r="40" spans="1:7">
      <c r="A40" s="1">
        <v>43895</v>
      </c>
      <c r="B40">
        <v>92094</v>
      </c>
      <c r="C40">
        <v>5857</v>
      </c>
      <c r="D40">
        <v>258</v>
      </c>
      <c r="E40">
        <v>27</v>
      </c>
      <c r="F40">
        <v>64</v>
      </c>
      <c r="G40">
        <v>29</v>
      </c>
    </row>
    <row r="41" spans="1:7">
      <c r="A41" s="1">
        <v>43896</v>
      </c>
      <c r="B41" s="3">
        <f>13261+80651</f>
        <v>93912</v>
      </c>
      <c r="C41">
        <v>7592</v>
      </c>
      <c r="D41">
        <v>403</v>
      </c>
      <c r="E41">
        <v>41</v>
      </c>
      <c r="F41">
        <v>71</v>
      </c>
      <c r="G41">
        <v>44</v>
      </c>
    </row>
    <row r="42" spans="1:7">
      <c r="A42" s="1">
        <v>43897</v>
      </c>
      <c r="B42" s="3">
        <f>14842+80695</f>
        <v>95537</v>
      </c>
      <c r="C42">
        <v>9665</v>
      </c>
      <c r="D42">
        <v>513</v>
      </c>
      <c r="E42">
        <v>56</v>
      </c>
      <c r="F42">
        <v>79</v>
      </c>
      <c r="G42">
        <v>80</v>
      </c>
    </row>
    <row r="43" spans="1:7">
      <c r="A43" s="1">
        <v>43898</v>
      </c>
      <c r="B43" s="3">
        <f>15967+80735</f>
        <v>96702</v>
      </c>
      <c r="C43">
        <v>12347</v>
      </c>
      <c r="D43">
        <v>655</v>
      </c>
      <c r="E43">
        <v>68</v>
      </c>
      <c r="F43">
        <v>88</v>
      </c>
      <c r="G43">
        <v>89</v>
      </c>
    </row>
    <row r="44" spans="1:7">
      <c r="A44" s="1">
        <v>43899</v>
      </c>
      <c r="B44" s="3">
        <f>16897+80754</f>
        <v>97651</v>
      </c>
      <c r="C44">
        <v>15502</v>
      </c>
      <c r="D44">
        <v>814</v>
      </c>
      <c r="E44">
        <v>92</v>
      </c>
      <c r="F44">
        <v>106</v>
      </c>
      <c r="G44">
        <v>104</v>
      </c>
    </row>
    <row r="45" spans="1:7">
      <c r="A45" s="1">
        <v>43900</v>
      </c>
      <c r="B45" s="3">
        <f>18216+80778</f>
        <v>98994</v>
      </c>
      <c r="C45">
        <v>18687</v>
      </c>
      <c r="D45">
        <v>1141</v>
      </c>
      <c r="E45">
        <v>108</v>
      </c>
      <c r="F45">
        <v>122</v>
      </c>
      <c r="G45">
        <v>106</v>
      </c>
    </row>
    <row r="46" spans="1:7">
      <c r="A46" s="1">
        <v>43901</v>
      </c>
      <c r="B46" s="3">
        <f>19822+80793</f>
        <v>100615</v>
      </c>
      <c r="C46">
        <v>23656</v>
      </c>
      <c r="D46">
        <v>1498</v>
      </c>
      <c r="E46">
        <v>151</v>
      </c>
      <c r="F46">
        <v>135</v>
      </c>
      <c r="G46">
        <v>126</v>
      </c>
    </row>
    <row r="47" spans="1:7">
      <c r="A47" s="1">
        <v>43902</v>
      </c>
      <c r="B47" s="3">
        <f>21194+80813</f>
        <v>102007</v>
      </c>
      <c r="C47">
        <v>30298</v>
      </c>
      <c r="D47">
        <v>1984</v>
      </c>
      <c r="E47">
        <v>201</v>
      </c>
      <c r="F47">
        <v>165</v>
      </c>
      <c r="G47">
        <v>166</v>
      </c>
    </row>
    <row r="48" spans="1:7">
      <c r="A48" s="1">
        <v>43903</v>
      </c>
      <c r="B48" s="3">
        <f>22964+80834</f>
        <v>103798</v>
      </c>
      <c r="C48">
        <v>38312</v>
      </c>
      <c r="D48">
        <v>2573</v>
      </c>
      <c r="E48">
        <v>313</v>
      </c>
      <c r="F48">
        <v>206</v>
      </c>
      <c r="G48">
        <v>204</v>
      </c>
    </row>
    <row r="49" spans="1:7">
      <c r="A49" s="1">
        <v>43904</v>
      </c>
      <c r="B49" s="3">
        <f>24090+80844</f>
        <v>104934</v>
      </c>
      <c r="C49">
        <v>46580</v>
      </c>
      <c r="D49">
        <v>3382</v>
      </c>
      <c r="E49">
        <v>386</v>
      </c>
      <c r="F49">
        <v>279</v>
      </c>
      <c r="G49">
        <v>257</v>
      </c>
    </row>
    <row r="50" spans="1:7">
      <c r="A50" s="1">
        <v>43905</v>
      </c>
      <c r="B50" s="3">
        <f>26668+80860</f>
        <v>107528</v>
      </c>
      <c r="C50">
        <v>56473</v>
      </c>
      <c r="D50">
        <v>4306</v>
      </c>
      <c r="E50">
        <v>510</v>
      </c>
      <c r="F50">
        <v>368</v>
      </c>
      <c r="G50">
        <v>322</v>
      </c>
    </row>
    <row r="51" spans="1:7">
      <c r="A51" s="1">
        <v>43906</v>
      </c>
      <c r="B51" s="3">
        <f>27789+80881</f>
        <v>108670</v>
      </c>
      <c r="C51">
        <v>65743</v>
      </c>
      <c r="D51">
        <v>5323</v>
      </c>
      <c r="E51">
        <v>736</v>
      </c>
      <c r="F51">
        <v>461</v>
      </c>
      <c r="G51">
        <v>452</v>
      </c>
    </row>
    <row r="52" spans="1:7">
      <c r="A52" s="1">
        <v>43907</v>
      </c>
      <c r="B52" s="3">
        <f>29743+80894</f>
        <v>110637</v>
      </c>
      <c r="C52">
        <v>76409</v>
      </c>
      <c r="D52">
        <v>7427</v>
      </c>
      <c r="E52">
        <v>975</v>
      </c>
      <c r="F52">
        <v>565</v>
      </c>
      <c r="G52">
        <v>517</v>
      </c>
    </row>
    <row r="53" spans="1:7">
      <c r="A53" s="1">
        <v>43908</v>
      </c>
      <c r="B53" s="3">
        <f>31909+80928</f>
        <v>112837</v>
      </c>
      <c r="C53">
        <v>91708</v>
      </c>
      <c r="D53">
        <v>10607</v>
      </c>
      <c r="E53">
        <v>1430</v>
      </c>
      <c r="F53">
        <v>674</v>
      </c>
      <c r="G53">
        <v>649</v>
      </c>
    </row>
    <row r="54" spans="1:7">
      <c r="A54" s="1">
        <v>43909</v>
      </c>
      <c r="B54" s="3">
        <f>34233+80967</f>
        <v>115200</v>
      </c>
      <c r="C54">
        <v>109868</v>
      </c>
      <c r="D54">
        <v>15759</v>
      </c>
      <c r="E54">
        <v>1918</v>
      </c>
      <c r="F54">
        <v>809</v>
      </c>
      <c r="G54">
        <v>797</v>
      </c>
    </row>
    <row r="55" spans="1:7">
      <c r="A55" s="1">
        <v>43910</v>
      </c>
      <c r="B55" s="4">
        <f>36745+81008</f>
        <v>117753</v>
      </c>
      <c r="C55">
        <v>128230</v>
      </c>
      <c r="D55">
        <v>21493</v>
      </c>
      <c r="E55">
        <v>2627</v>
      </c>
      <c r="F55">
        <v>1104</v>
      </c>
      <c r="G55">
        <v>1006</v>
      </c>
    </row>
    <row r="56" spans="1:7">
      <c r="A56" s="1">
        <v>43911</v>
      </c>
      <c r="B56" s="4">
        <f>39505+81054</f>
        <v>120559</v>
      </c>
      <c r="C56">
        <v>150523</v>
      </c>
      <c r="D56">
        <v>29193</v>
      </c>
      <c r="E56">
        <v>3270</v>
      </c>
      <c r="F56">
        <v>1388</v>
      </c>
      <c r="G56">
        <v>1208</v>
      </c>
    </row>
    <row r="57" spans="1:7">
      <c r="A57" s="1">
        <v>43912</v>
      </c>
      <c r="B57" s="4">
        <f>41925+81093</f>
        <v>123018</v>
      </c>
      <c r="C57">
        <v>169542</v>
      </c>
      <c r="D57">
        <v>37455</v>
      </c>
      <c r="E57">
        <v>4186</v>
      </c>
      <c r="F57">
        <v>1769</v>
      </c>
      <c r="G57">
        <v>1459</v>
      </c>
    </row>
    <row r="58" spans="1:7">
      <c r="A58" s="1">
        <v>43913</v>
      </c>
      <c r="B58" s="4">
        <f>45191+81171</f>
        <v>126362</v>
      </c>
      <c r="C58">
        <v>193398</v>
      </c>
      <c r="D58">
        <v>49826</v>
      </c>
      <c r="E58">
        <v>4954</v>
      </c>
      <c r="F58">
        <v>2004</v>
      </c>
      <c r="G58">
        <v>1805</v>
      </c>
    </row>
    <row r="59" spans="1:7">
      <c r="A59" s="1">
        <v>43914</v>
      </c>
      <c r="B59" s="4">
        <f>49108+81218</f>
        <v>130326</v>
      </c>
      <c r="C59">
        <v>220899</v>
      </c>
      <c r="D59">
        <v>59437</v>
      </c>
      <c r="E59">
        <v>5848</v>
      </c>
      <c r="F59">
        <v>2572</v>
      </c>
      <c r="G59">
        <v>2285</v>
      </c>
    </row>
    <row r="60" spans="1:7">
      <c r="A60" s="1">
        <v>43915</v>
      </c>
      <c r="B60" s="4">
        <f>53828+81285</f>
        <v>135113</v>
      </c>
      <c r="C60">
        <v>242967</v>
      </c>
      <c r="D60">
        <v>70395</v>
      </c>
      <c r="E60">
        <v>6385</v>
      </c>
      <c r="F60">
        <v>2913</v>
      </c>
      <c r="G60">
        <v>2580</v>
      </c>
    </row>
    <row r="61" spans="1:7">
      <c r="A61" s="1">
        <v>43916</v>
      </c>
      <c r="B61" s="4">
        <f>59206+81340</f>
        <v>140546</v>
      </c>
      <c r="C61">
        <v>273083</v>
      </c>
      <c r="D61">
        <v>85639</v>
      </c>
      <c r="E61">
        <v>7403</v>
      </c>
      <c r="F61">
        <v>3429</v>
      </c>
      <c r="G61">
        <v>2973</v>
      </c>
    </row>
    <row r="62" spans="1:7">
      <c r="A62" s="1">
        <v>43917</v>
      </c>
      <c r="B62" s="4">
        <f>64952+81394</f>
        <v>146346</v>
      </c>
      <c r="C62">
        <v>316835</v>
      </c>
      <c r="D62">
        <v>103729</v>
      </c>
      <c r="E62">
        <v>8872</v>
      </c>
      <c r="F62">
        <v>4013</v>
      </c>
      <c r="G62">
        <v>3652</v>
      </c>
    </row>
    <row r="63" spans="1:7">
      <c r="A63" s="1">
        <v>43918</v>
      </c>
      <c r="B63" s="4">
        <f>69487+81439</f>
        <v>150926</v>
      </c>
      <c r="C63">
        <v>356970</v>
      </c>
      <c r="D63">
        <v>126408</v>
      </c>
      <c r="E63">
        <v>9937</v>
      </c>
      <c r="F63">
        <v>4457</v>
      </c>
      <c r="G63">
        <v>4329</v>
      </c>
    </row>
    <row r="64" spans="1:7">
      <c r="A64" s="1">
        <v>43919</v>
      </c>
      <c r="B64" s="4">
        <f>75367+81470</f>
        <v>156837</v>
      </c>
      <c r="C64">
        <v>398504</v>
      </c>
      <c r="D64">
        <v>145537</v>
      </c>
      <c r="E64">
        <v>10845</v>
      </c>
      <c r="F64">
        <v>4783</v>
      </c>
      <c r="G64">
        <v>4975</v>
      </c>
    </row>
    <row r="65" spans="1:7">
      <c r="A65" s="1">
        <v>43920</v>
      </c>
      <c r="B65" s="4">
        <f>87121+81518</f>
        <v>168639</v>
      </c>
      <c r="C65">
        <v>416025</v>
      </c>
      <c r="D65">
        <v>176274</v>
      </c>
      <c r="E65">
        <v>12460</v>
      </c>
      <c r="F65">
        <v>4955</v>
      </c>
      <c r="G65">
        <v>5516</v>
      </c>
    </row>
    <row r="66" spans="1:7">
      <c r="A66" s="1">
        <v>43921</v>
      </c>
      <c r="B66" s="4">
        <f>96298+81554</f>
        <v>177852</v>
      </c>
      <c r="C66">
        <v>452125</v>
      </c>
      <c r="D66">
        <v>203016</v>
      </c>
      <c r="E66">
        <v>14425</v>
      </c>
      <c r="F66">
        <v>5532</v>
      </c>
      <c r="G66">
        <v>6064</v>
      </c>
    </row>
    <row r="67" spans="1:7">
      <c r="A67" s="1">
        <v>43922</v>
      </c>
      <c r="B67" s="4">
        <f>104998+81589</f>
        <v>186587</v>
      </c>
      <c r="C67">
        <v>488962</v>
      </c>
      <c r="D67">
        <v>232266</v>
      </c>
      <c r="E67">
        <v>16985</v>
      </c>
      <c r="F67">
        <v>6034</v>
      </c>
      <c r="G67">
        <v>6754</v>
      </c>
    </row>
    <row r="68" spans="1:7">
      <c r="A68" s="1">
        <v>43923</v>
      </c>
      <c r="B68" s="4">
        <f>114022+81620</f>
        <v>195642</v>
      </c>
      <c r="C68">
        <v>524563</v>
      </c>
      <c r="D68">
        <v>263156</v>
      </c>
      <c r="E68">
        <v>19292</v>
      </c>
      <c r="F68">
        <v>6328</v>
      </c>
      <c r="G68">
        <v>7453</v>
      </c>
    </row>
    <row r="69" spans="1:7">
      <c r="A69" s="1">
        <v>43924</v>
      </c>
      <c r="B69" s="4">
        <f>123312+81639</f>
        <v>204951</v>
      </c>
      <c r="C69">
        <v>561844</v>
      </c>
      <c r="D69">
        <v>297488</v>
      </c>
      <c r="E69">
        <v>21312</v>
      </c>
      <c r="F69">
        <v>6564</v>
      </c>
      <c r="G69">
        <v>8388</v>
      </c>
    </row>
    <row r="70" spans="1:7">
      <c r="A70" s="1">
        <v>43925</v>
      </c>
      <c r="B70" s="4">
        <f>132968+81669</f>
        <v>214637</v>
      </c>
      <c r="C70">
        <v>618321</v>
      </c>
      <c r="D70">
        <v>333922</v>
      </c>
      <c r="E70">
        <v>23500</v>
      </c>
      <c r="F70">
        <v>6889</v>
      </c>
      <c r="G70">
        <v>9161</v>
      </c>
    </row>
    <row r="71" spans="1:7">
      <c r="A71" s="1">
        <v>43926</v>
      </c>
      <c r="B71" s="4">
        <f>142125+81708</f>
        <v>223833</v>
      </c>
      <c r="C71">
        <v>647872</v>
      </c>
      <c r="D71">
        <v>361883</v>
      </c>
      <c r="E71">
        <v>25986</v>
      </c>
      <c r="F71">
        <v>7069</v>
      </c>
      <c r="G71">
        <v>9791</v>
      </c>
    </row>
    <row r="72" spans="1:7">
      <c r="A72" s="1">
        <v>43927</v>
      </c>
      <c r="B72" s="4">
        <f>151320+81740</f>
        <v>233060</v>
      </c>
      <c r="C72">
        <v>676091</v>
      </c>
      <c r="D72">
        <v>393857</v>
      </c>
      <c r="E72">
        <v>29560</v>
      </c>
      <c r="F72">
        <v>7232</v>
      </c>
      <c r="G72">
        <v>10578</v>
      </c>
    </row>
    <row r="73" spans="1:7">
      <c r="A73" s="1">
        <v>43928</v>
      </c>
      <c r="B73" s="4">
        <f>161064+81802</f>
        <v>242866</v>
      </c>
      <c r="C73">
        <v>713335</v>
      </c>
      <c r="D73">
        <v>428281</v>
      </c>
      <c r="E73">
        <v>30648</v>
      </c>
      <c r="F73">
        <v>7431</v>
      </c>
      <c r="G73">
        <v>11189</v>
      </c>
    </row>
    <row r="74" spans="1:7">
      <c r="A74" s="1">
        <v>43929</v>
      </c>
      <c r="B74" s="3">
        <f>170663+81865</f>
        <v>252528</v>
      </c>
      <c r="C74">
        <v>747086</v>
      </c>
      <c r="D74">
        <v>465389</v>
      </c>
      <c r="E74">
        <v>35613</v>
      </c>
      <c r="F74">
        <v>7506</v>
      </c>
      <c r="G74">
        <v>12992</v>
      </c>
    </row>
    <row r="75" spans="1:7">
      <c r="A75" s="1">
        <v>43930</v>
      </c>
      <c r="B75" s="3">
        <f>181075+81907</f>
        <v>262982</v>
      </c>
      <c r="C75">
        <v>781705</v>
      </c>
      <c r="D75">
        <v>501525</v>
      </c>
      <c r="E75">
        <v>39662</v>
      </c>
      <c r="F75">
        <v>7658</v>
      </c>
      <c r="G75">
        <v>12916</v>
      </c>
    </row>
    <row r="76" spans="1:7">
      <c r="A76" s="1">
        <v>43931</v>
      </c>
      <c r="B76" s="2">
        <v>275781</v>
      </c>
      <c r="C76">
        <v>823032</v>
      </c>
      <c r="D76">
        <v>537175</v>
      </c>
      <c r="E76">
        <v>45158</v>
      </c>
      <c r="F76">
        <v>7637</v>
      </c>
      <c r="G76">
        <v>13551</v>
      </c>
    </row>
    <row r="77" spans="1:7">
      <c r="A77" s="1">
        <v>43932</v>
      </c>
      <c r="B77" s="2">
        <v>287591</v>
      </c>
      <c r="C77">
        <v>855261</v>
      </c>
      <c r="D77">
        <v>569468</v>
      </c>
      <c r="E77">
        <v>48101</v>
      </c>
      <c r="F77">
        <v>7720</v>
      </c>
      <c r="G77">
        <v>14267</v>
      </c>
    </row>
    <row r="78" spans="1:7">
      <c r="A78" s="1">
        <v>43933</v>
      </c>
      <c r="B78" s="2">
        <v>299159</v>
      </c>
      <c r="C78">
        <v>883375</v>
      </c>
      <c r="D78">
        <v>598788</v>
      </c>
      <c r="E78">
        <v>50805</v>
      </c>
      <c r="F78">
        <v>7760</v>
      </c>
      <c r="G78">
        <v>15126</v>
      </c>
    </row>
    <row r="79" spans="1:7">
      <c r="A79" s="1">
        <v>43934</v>
      </c>
      <c r="B79" s="2">
        <v>310806</v>
      </c>
      <c r="C79">
        <v>910968</v>
      </c>
      <c r="D79">
        <v>627352</v>
      </c>
      <c r="E79">
        <v>55039</v>
      </c>
      <c r="F79">
        <v>7851</v>
      </c>
      <c r="G79">
        <v>15930</v>
      </c>
    </row>
    <row r="80" spans="1:7">
      <c r="A80" s="1">
        <v>43935</v>
      </c>
      <c r="B80" s="2">
        <v>324630</v>
      </c>
      <c r="C80">
        <v>936584</v>
      </c>
      <c r="D80">
        <v>651890</v>
      </c>
      <c r="E80">
        <v>58233</v>
      </c>
      <c r="F80">
        <v>7844</v>
      </c>
      <c r="G80">
        <v>16382</v>
      </c>
    </row>
    <row r="81" spans="1:7">
      <c r="A81" s="1">
        <v>43936</v>
      </c>
      <c r="B81" s="2">
        <v>333640</v>
      </c>
      <c r="C81">
        <v>971666</v>
      </c>
      <c r="D81">
        <v>684123</v>
      </c>
      <c r="E81">
        <v>63564</v>
      </c>
      <c r="F81">
        <v>7860</v>
      </c>
      <c r="G81">
        <v>17206</v>
      </c>
    </row>
    <row r="82" spans="1:7">
      <c r="A82" s="1">
        <v>43937</v>
      </c>
      <c r="B82" s="2">
        <v>347303</v>
      </c>
      <c r="C82">
        <v>1005111</v>
      </c>
      <c r="D82">
        <v>719591</v>
      </c>
      <c r="E82">
        <v>67753</v>
      </c>
      <c r="F82">
        <v>7955</v>
      </c>
      <c r="G82">
        <v>18918</v>
      </c>
    </row>
    <row r="83" spans="1:7">
      <c r="A83" s="1"/>
    </row>
    <row r="84" spans="1:7">
      <c r="A8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opLeftCell="A64" workbookViewId="0">
      <selection activeCell="B82" sqref="B82:G82"/>
    </sheetView>
  </sheetViews>
  <sheetFormatPr defaultRowHeight="13.5"/>
  <cols>
    <col min="1" max="1" width="10.5" bestFit="1" customWidth="1"/>
  </cols>
  <sheetData>
    <row r="1" spans="1:7">
      <c r="B1" t="s">
        <v>6</v>
      </c>
      <c r="C1" t="s">
        <v>7</v>
      </c>
      <c r="D1" t="s">
        <v>11</v>
      </c>
      <c r="E1" t="s">
        <v>8</v>
      </c>
      <c r="F1" t="s">
        <v>9</v>
      </c>
      <c r="G1" t="s">
        <v>10</v>
      </c>
    </row>
    <row r="2" spans="1:7">
      <c r="A2" s="1">
        <v>43857</v>
      </c>
      <c r="B2">
        <v>49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43858</v>
      </c>
      <c r="B3">
        <v>61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43859</v>
      </c>
      <c r="B4">
        <v>79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43860</v>
      </c>
      <c r="B5">
        <v>101</v>
      </c>
      <c r="C5">
        <v>0</v>
      </c>
      <c r="D5">
        <v>0</v>
      </c>
      <c r="E5">
        <v>0</v>
      </c>
      <c r="F5">
        <v>2</v>
      </c>
      <c r="G5">
        <v>0</v>
      </c>
    </row>
    <row r="6" spans="1:7">
      <c r="A6" s="1">
        <v>43861</v>
      </c>
      <c r="B6">
        <v>143</v>
      </c>
      <c r="C6">
        <v>0</v>
      </c>
      <c r="D6">
        <v>0</v>
      </c>
      <c r="E6">
        <v>0</v>
      </c>
      <c r="F6">
        <v>2</v>
      </c>
      <c r="G6">
        <v>0</v>
      </c>
    </row>
    <row r="7" spans="1:7">
      <c r="A7" s="1">
        <v>43862</v>
      </c>
      <c r="B7">
        <v>198</v>
      </c>
      <c r="C7">
        <v>0</v>
      </c>
      <c r="D7">
        <v>0</v>
      </c>
      <c r="E7">
        <v>0</v>
      </c>
      <c r="F7">
        <v>2</v>
      </c>
      <c r="G7">
        <v>0</v>
      </c>
    </row>
    <row r="8" spans="1:7">
      <c r="A8" s="1">
        <v>43863</v>
      </c>
      <c r="B8">
        <v>336</v>
      </c>
      <c r="C8">
        <v>0</v>
      </c>
      <c r="D8">
        <v>0</v>
      </c>
      <c r="E8">
        <v>0</v>
      </c>
      <c r="F8">
        <v>2</v>
      </c>
      <c r="G8">
        <v>0</v>
      </c>
    </row>
    <row r="9" spans="1:7">
      <c r="A9" s="1">
        <v>43864</v>
      </c>
      <c r="B9">
        <v>471</v>
      </c>
      <c r="C9">
        <v>0</v>
      </c>
      <c r="D9">
        <v>0</v>
      </c>
      <c r="E9">
        <v>0</v>
      </c>
      <c r="F9">
        <v>2</v>
      </c>
      <c r="G9">
        <v>0</v>
      </c>
    </row>
    <row r="10" spans="1:7">
      <c r="A10" s="1">
        <v>43865</v>
      </c>
      <c r="B10">
        <v>540</v>
      </c>
      <c r="C10">
        <v>0</v>
      </c>
      <c r="D10">
        <v>0</v>
      </c>
      <c r="E10">
        <v>0</v>
      </c>
      <c r="F10">
        <v>2</v>
      </c>
      <c r="G10">
        <v>0</v>
      </c>
    </row>
    <row r="11" spans="1:7">
      <c r="A11" s="1">
        <v>43866</v>
      </c>
      <c r="B11">
        <v>873</v>
      </c>
      <c r="C11">
        <v>0</v>
      </c>
      <c r="D11">
        <v>0</v>
      </c>
      <c r="E11">
        <v>0</v>
      </c>
      <c r="F11">
        <v>2</v>
      </c>
      <c r="G11">
        <v>0</v>
      </c>
    </row>
    <row r="12" spans="1:7">
      <c r="A12" s="1">
        <v>43867</v>
      </c>
      <c r="B12">
        <v>1058</v>
      </c>
      <c r="C12">
        <v>0</v>
      </c>
      <c r="D12">
        <v>0</v>
      </c>
      <c r="E12">
        <v>0</v>
      </c>
      <c r="F12">
        <v>2</v>
      </c>
      <c r="G12">
        <v>0</v>
      </c>
    </row>
    <row r="13" spans="1:7">
      <c r="A13" s="1">
        <v>43868</v>
      </c>
      <c r="B13">
        <v>1429</v>
      </c>
      <c r="C13">
        <v>0</v>
      </c>
      <c r="D13">
        <v>0</v>
      </c>
      <c r="E13">
        <v>0</v>
      </c>
      <c r="F13">
        <v>2</v>
      </c>
      <c r="G13">
        <v>0</v>
      </c>
    </row>
    <row r="14" spans="1:7">
      <c r="A14" s="1">
        <v>43869</v>
      </c>
      <c r="B14">
        <v>2064</v>
      </c>
      <c r="C14">
        <v>0</v>
      </c>
      <c r="D14">
        <v>0</v>
      </c>
      <c r="E14">
        <v>0</v>
      </c>
      <c r="F14">
        <v>3</v>
      </c>
      <c r="G14">
        <v>0</v>
      </c>
    </row>
    <row r="15" spans="1:7">
      <c r="A15" s="1">
        <v>43870</v>
      </c>
      <c r="B15">
        <v>2673</v>
      </c>
      <c r="C15">
        <v>0</v>
      </c>
      <c r="D15">
        <v>0</v>
      </c>
      <c r="E15">
        <v>0</v>
      </c>
      <c r="F15">
        <v>3</v>
      </c>
      <c r="G15">
        <v>0</v>
      </c>
    </row>
    <row r="16" spans="1:7">
      <c r="A16" s="1">
        <v>43871</v>
      </c>
      <c r="B16">
        <v>3301</v>
      </c>
      <c r="C16">
        <v>0</v>
      </c>
      <c r="D16">
        <v>0</v>
      </c>
      <c r="E16">
        <v>0</v>
      </c>
      <c r="F16">
        <v>3</v>
      </c>
      <c r="G16">
        <v>0</v>
      </c>
    </row>
    <row r="17" spans="1:7">
      <c r="A17" s="1">
        <v>43872</v>
      </c>
      <c r="B17">
        <v>4017</v>
      </c>
      <c r="C17">
        <v>0</v>
      </c>
      <c r="D17">
        <v>0</v>
      </c>
      <c r="E17">
        <v>0</v>
      </c>
      <c r="F17">
        <v>3</v>
      </c>
      <c r="G17">
        <v>0</v>
      </c>
    </row>
    <row r="18" spans="1:7">
      <c r="A18" s="1">
        <v>43873</v>
      </c>
      <c r="B18">
        <v>4712</v>
      </c>
      <c r="C18">
        <v>0</v>
      </c>
      <c r="D18">
        <v>0</v>
      </c>
      <c r="E18">
        <v>0</v>
      </c>
      <c r="F18">
        <v>3</v>
      </c>
      <c r="G18">
        <v>0</v>
      </c>
    </row>
    <row r="19" spans="1:7">
      <c r="A19" s="1">
        <v>43874</v>
      </c>
      <c r="B19">
        <v>5103</v>
      </c>
      <c r="C19">
        <v>2</v>
      </c>
      <c r="D19">
        <v>3</v>
      </c>
      <c r="E19">
        <v>0</v>
      </c>
      <c r="F19">
        <v>5</v>
      </c>
      <c r="G19">
        <v>0</v>
      </c>
    </row>
    <row r="20" spans="1:7">
      <c r="A20" s="1">
        <v>43875</v>
      </c>
      <c r="B20">
        <v>7035</v>
      </c>
      <c r="C20">
        <v>3</v>
      </c>
      <c r="D20">
        <v>5</v>
      </c>
      <c r="E20">
        <v>0</v>
      </c>
      <c r="F20">
        <v>5</v>
      </c>
      <c r="G20">
        <v>0</v>
      </c>
    </row>
    <row r="21" spans="1:7">
      <c r="A21" s="1">
        <v>43876</v>
      </c>
      <c r="B21">
        <v>8119</v>
      </c>
      <c r="C21">
        <v>5</v>
      </c>
      <c r="D21">
        <v>5</v>
      </c>
      <c r="E21">
        <v>0</v>
      </c>
      <c r="F21">
        <v>5</v>
      </c>
      <c r="G21">
        <v>0</v>
      </c>
    </row>
    <row r="22" spans="1:7">
      <c r="A22" s="1">
        <v>43877</v>
      </c>
      <c r="B22">
        <v>9549</v>
      </c>
      <c r="C22">
        <v>13</v>
      </c>
      <c r="D22">
        <v>5</v>
      </c>
      <c r="E22">
        <v>0</v>
      </c>
      <c r="F22">
        <v>10</v>
      </c>
      <c r="G22">
        <v>0</v>
      </c>
    </row>
    <row r="23" spans="1:7">
      <c r="A23" s="1">
        <v>43878</v>
      </c>
      <c r="B23">
        <v>9964</v>
      </c>
      <c r="C23">
        <v>18</v>
      </c>
      <c r="D23">
        <v>5</v>
      </c>
      <c r="E23">
        <v>0</v>
      </c>
      <c r="F23">
        <v>10</v>
      </c>
      <c r="G23">
        <v>0</v>
      </c>
    </row>
    <row r="24" spans="1:7">
      <c r="A24" s="1">
        <v>43879</v>
      </c>
      <c r="B24">
        <v>12662</v>
      </c>
      <c r="C24">
        <v>18</v>
      </c>
      <c r="D24">
        <v>5</v>
      </c>
      <c r="E24">
        <v>0</v>
      </c>
      <c r="F24">
        <v>10</v>
      </c>
      <c r="G24">
        <v>0</v>
      </c>
    </row>
    <row r="25" spans="1:7">
      <c r="A25" s="1">
        <v>43880</v>
      </c>
      <c r="B25">
        <v>13288</v>
      </c>
      <c r="C25">
        <v>20</v>
      </c>
      <c r="D25">
        <v>5</v>
      </c>
      <c r="E25">
        <v>0</v>
      </c>
      <c r="F25">
        <v>10</v>
      </c>
      <c r="G25">
        <v>0</v>
      </c>
    </row>
    <row r="26" spans="1:7">
      <c r="A26" s="1">
        <v>43881</v>
      </c>
      <c r="B26">
        <v>16238</v>
      </c>
      <c r="C26">
        <v>20</v>
      </c>
      <c r="D26">
        <v>5</v>
      </c>
      <c r="E26">
        <v>0</v>
      </c>
      <c r="F26">
        <v>10</v>
      </c>
      <c r="G26">
        <v>0</v>
      </c>
    </row>
    <row r="27" spans="1:7">
      <c r="A27" s="1">
        <v>43882</v>
      </c>
      <c r="B27">
        <v>18410</v>
      </c>
      <c r="C27">
        <v>26</v>
      </c>
      <c r="D27">
        <v>5</v>
      </c>
      <c r="E27">
        <v>0</v>
      </c>
      <c r="F27">
        <v>11</v>
      </c>
      <c r="G27">
        <v>0</v>
      </c>
    </row>
    <row r="28" spans="1:7">
      <c r="A28" s="1">
        <v>43883</v>
      </c>
      <c r="B28">
        <v>19127</v>
      </c>
      <c r="C28">
        <v>26</v>
      </c>
      <c r="D28">
        <v>5</v>
      </c>
      <c r="E28">
        <v>0</v>
      </c>
      <c r="F28">
        <v>11</v>
      </c>
      <c r="G28">
        <v>0</v>
      </c>
    </row>
    <row r="29" spans="1:7">
      <c r="A29" s="1">
        <v>43884</v>
      </c>
      <c r="B29">
        <v>21464</v>
      </c>
      <c r="C29">
        <v>26</v>
      </c>
      <c r="D29">
        <v>5</v>
      </c>
      <c r="E29">
        <v>0</v>
      </c>
      <c r="F29">
        <v>11</v>
      </c>
      <c r="G29">
        <v>0</v>
      </c>
    </row>
    <row r="30" spans="1:7">
      <c r="A30" s="1">
        <v>43885</v>
      </c>
      <c r="B30">
        <v>23508</v>
      </c>
      <c r="C30">
        <v>34</v>
      </c>
      <c r="D30">
        <v>6</v>
      </c>
      <c r="E30">
        <v>0</v>
      </c>
      <c r="F30">
        <v>11</v>
      </c>
      <c r="G30">
        <v>0</v>
      </c>
    </row>
    <row r="31" spans="1:7">
      <c r="A31" s="1">
        <v>43886</v>
      </c>
      <c r="B31">
        <v>27499</v>
      </c>
      <c r="C31">
        <v>42</v>
      </c>
      <c r="D31">
        <v>6</v>
      </c>
      <c r="E31">
        <v>0</v>
      </c>
      <c r="F31">
        <v>10</v>
      </c>
      <c r="G31">
        <v>0</v>
      </c>
    </row>
    <row r="32" spans="1:7">
      <c r="A32" s="1">
        <v>43887</v>
      </c>
      <c r="B32">
        <v>28006</v>
      </c>
      <c r="C32">
        <v>42</v>
      </c>
      <c r="D32">
        <v>7</v>
      </c>
      <c r="E32">
        <v>0</v>
      </c>
      <c r="F32">
        <v>15</v>
      </c>
      <c r="G32">
        <v>0</v>
      </c>
    </row>
    <row r="33" spans="1:7">
      <c r="A33" s="1">
        <v>43888</v>
      </c>
      <c r="B33">
        <v>32697</v>
      </c>
      <c r="C33">
        <v>43</v>
      </c>
      <c r="D33">
        <v>7</v>
      </c>
      <c r="E33">
        <v>0</v>
      </c>
      <c r="F33">
        <v>15</v>
      </c>
      <c r="G33">
        <v>0</v>
      </c>
    </row>
    <row r="34" spans="1:7">
      <c r="A34" s="1">
        <v>43889</v>
      </c>
      <c r="B34">
        <v>36345</v>
      </c>
      <c r="C34">
        <v>80</v>
      </c>
      <c r="D34">
        <v>7</v>
      </c>
      <c r="E34">
        <v>0</v>
      </c>
      <c r="F34">
        <v>15</v>
      </c>
      <c r="G34">
        <v>1</v>
      </c>
    </row>
    <row r="35" spans="1:7">
      <c r="A35" s="1">
        <v>43890</v>
      </c>
      <c r="B35">
        <v>39298</v>
      </c>
      <c r="C35">
        <v>86</v>
      </c>
      <c r="D35">
        <v>7</v>
      </c>
      <c r="E35">
        <v>0</v>
      </c>
      <c r="F35">
        <v>15</v>
      </c>
      <c r="G35">
        <v>1</v>
      </c>
    </row>
    <row r="36" spans="1:7">
      <c r="A36" s="1">
        <v>43891</v>
      </c>
      <c r="B36">
        <v>41363</v>
      </c>
      <c r="C36">
        <v>91</v>
      </c>
      <c r="D36">
        <v>7</v>
      </c>
      <c r="E36">
        <v>0</v>
      </c>
      <c r="F36">
        <v>15</v>
      </c>
      <c r="G36">
        <v>1</v>
      </c>
    </row>
    <row r="37" spans="1:7">
      <c r="A37" s="1">
        <v>43892</v>
      </c>
      <c r="B37">
        <v>47783</v>
      </c>
      <c r="C37">
        <v>193</v>
      </c>
      <c r="D37">
        <v>10</v>
      </c>
      <c r="E37">
        <v>0</v>
      </c>
      <c r="F37">
        <v>15</v>
      </c>
      <c r="G37">
        <v>1</v>
      </c>
    </row>
    <row r="38" spans="1:7">
      <c r="A38" s="1">
        <v>43893</v>
      </c>
      <c r="B38">
        <v>50590</v>
      </c>
      <c r="C38">
        <v>206</v>
      </c>
      <c r="D38">
        <v>11</v>
      </c>
      <c r="E38">
        <v>0</v>
      </c>
      <c r="F38">
        <v>15</v>
      </c>
      <c r="G38">
        <v>1</v>
      </c>
    </row>
    <row r="39" spans="1:7">
      <c r="A39" s="1">
        <v>43894</v>
      </c>
      <c r="B39">
        <v>53154</v>
      </c>
      <c r="C39">
        <v>325</v>
      </c>
      <c r="D39">
        <v>16</v>
      </c>
      <c r="E39">
        <v>0</v>
      </c>
      <c r="F39">
        <v>21</v>
      </c>
      <c r="G39">
        <v>1</v>
      </c>
    </row>
    <row r="40" spans="1:7">
      <c r="A40" s="1">
        <v>43895</v>
      </c>
      <c r="B40">
        <v>55061</v>
      </c>
      <c r="C40">
        <v>463</v>
      </c>
      <c r="D40">
        <v>16</v>
      </c>
      <c r="E40">
        <v>0</v>
      </c>
      <c r="F40">
        <v>22</v>
      </c>
      <c r="G40">
        <v>1</v>
      </c>
    </row>
    <row r="41" spans="1:7">
      <c r="A41" s="1">
        <v>43896</v>
      </c>
      <c r="B41" s="3">
        <v>56679</v>
      </c>
      <c r="C41">
        <v>572</v>
      </c>
      <c r="D41">
        <v>18</v>
      </c>
      <c r="E41">
        <v>0</v>
      </c>
      <c r="F41">
        <v>22</v>
      </c>
      <c r="G41">
        <v>1</v>
      </c>
    </row>
    <row r="42" spans="1:7">
      <c r="A42" s="1">
        <v>43897</v>
      </c>
      <c r="B42" s="3">
        <v>59351</v>
      </c>
      <c r="C42">
        <v>668</v>
      </c>
      <c r="D42">
        <v>18</v>
      </c>
      <c r="E42">
        <v>0</v>
      </c>
      <c r="F42">
        <v>22</v>
      </c>
      <c r="G42">
        <v>1</v>
      </c>
    </row>
    <row r="43" spans="1:7">
      <c r="A43" s="1">
        <v>43898</v>
      </c>
      <c r="B43" s="3">
        <v>61416</v>
      </c>
      <c r="C43">
        <v>715</v>
      </c>
      <c r="D43">
        <v>18</v>
      </c>
      <c r="E43">
        <v>0</v>
      </c>
      <c r="F43">
        <v>22</v>
      </c>
      <c r="G43">
        <v>13</v>
      </c>
    </row>
    <row r="44" spans="1:7">
      <c r="A44" s="1">
        <v>43899</v>
      </c>
      <c r="B44" s="3">
        <v>63104</v>
      </c>
      <c r="C44">
        <v>822</v>
      </c>
      <c r="D44">
        <v>18</v>
      </c>
      <c r="E44">
        <v>0</v>
      </c>
      <c r="F44">
        <v>22</v>
      </c>
      <c r="G44">
        <v>13</v>
      </c>
    </row>
    <row r="45" spans="1:7">
      <c r="A45" s="1">
        <v>43900</v>
      </c>
      <c r="B45" s="3">
        <v>65154</v>
      </c>
      <c r="C45">
        <v>1106</v>
      </c>
      <c r="D45">
        <v>19</v>
      </c>
      <c r="E45">
        <v>0</v>
      </c>
      <c r="F45">
        <v>22</v>
      </c>
      <c r="G45">
        <v>27</v>
      </c>
    </row>
    <row r="46" spans="1:7">
      <c r="A46" s="1">
        <v>43901</v>
      </c>
      <c r="B46" s="3">
        <v>66829</v>
      </c>
      <c r="C46">
        <v>1312</v>
      </c>
      <c r="D46">
        <v>25</v>
      </c>
      <c r="E46">
        <v>0</v>
      </c>
      <c r="F46">
        <v>25</v>
      </c>
      <c r="G46" s="2">
        <v>29</v>
      </c>
    </row>
    <row r="47" spans="1:7">
      <c r="A47" s="1">
        <v>43902</v>
      </c>
      <c r="B47" s="3">
        <v>68703</v>
      </c>
      <c r="C47">
        <v>1537</v>
      </c>
      <c r="D47">
        <v>46</v>
      </c>
      <c r="E47">
        <v>0</v>
      </c>
      <c r="F47">
        <v>26</v>
      </c>
      <c r="G47" s="2">
        <v>33</v>
      </c>
    </row>
    <row r="48" spans="1:7">
      <c r="A48" s="1">
        <v>43903</v>
      </c>
      <c r="B48" s="3">
        <v>70616</v>
      </c>
      <c r="C48">
        <v>1772</v>
      </c>
      <c r="D48">
        <v>46</v>
      </c>
      <c r="E48">
        <v>1</v>
      </c>
      <c r="F48">
        <v>26</v>
      </c>
      <c r="G48" s="2">
        <v>34</v>
      </c>
    </row>
    <row r="49" spans="1:7">
      <c r="A49" s="1">
        <v>43904</v>
      </c>
      <c r="B49" s="3">
        <v>72581</v>
      </c>
      <c r="C49">
        <v>2700</v>
      </c>
      <c r="D49">
        <v>64</v>
      </c>
      <c r="E49">
        <v>1</v>
      </c>
      <c r="F49">
        <v>27</v>
      </c>
      <c r="G49" s="2">
        <v>36</v>
      </c>
    </row>
    <row r="50" spans="1:7">
      <c r="A50" s="1">
        <v>43905</v>
      </c>
      <c r="B50" s="3">
        <v>73984</v>
      </c>
      <c r="C50">
        <v>3086</v>
      </c>
      <c r="D50">
        <v>72</v>
      </c>
      <c r="E50">
        <v>1</v>
      </c>
      <c r="F50">
        <v>27</v>
      </c>
      <c r="G50" s="2">
        <v>42</v>
      </c>
    </row>
    <row r="51" spans="1:7">
      <c r="A51" s="1">
        <v>43906</v>
      </c>
      <c r="B51" s="3">
        <v>75617</v>
      </c>
      <c r="C51">
        <v>3504</v>
      </c>
      <c r="D51">
        <v>72</v>
      </c>
      <c r="E51">
        <v>6</v>
      </c>
      <c r="F51">
        <v>27</v>
      </c>
      <c r="G51" s="2">
        <v>43</v>
      </c>
    </row>
    <row r="52" spans="1:7">
      <c r="A52" s="1">
        <v>43907</v>
      </c>
      <c r="B52" s="3">
        <v>77118</v>
      </c>
      <c r="C52">
        <v>4763</v>
      </c>
      <c r="D52">
        <v>121</v>
      </c>
      <c r="E52">
        <v>6</v>
      </c>
      <c r="F52">
        <v>27</v>
      </c>
      <c r="G52" s="2">
        <v>45</v>
      </c>
    </row>
    <row r="53" spans="1:7">
      <c r="A53" s="1">
        <v>43908</v>
      </c>
      <c r="B53" s="3">
        <v>78845</v>
      </c>
      <c r="C53">
        <v>6026</v>
      </c>
      <c r="D53">
        <v>123</v>
      </c>
      <c r="E53">
        <v>11</v>
      </c>
      <c r="F53">
        <v>43</v>
      </c>
      <c r="G53" s="2">
        <v>46</v>
      </c>
    </row>
    <row r="54" spans="1:7">
      <c r="A54" s="1">
        <v>43909</v>
      </c>
      <c r="B54" s="3">
        <v>80193</v>
      </c>
      <c r="C54">
        <v>7350</v>
      </c>
      <c r="D54">
        <v>140</v>
      </c>
      <c r="E54">
        <v>13</v>
      </c>
      <c r="F54">
        <v>43</v>
      </c>
      <c r="G54" s="2">
        <v>68</v>
      </c>
    </row>
    <row r="55" spans="1:7">
      <c r="A55" s="1">
        <v>43910</v>
      </c>
      <c r="B55" s="4">
        <v>81963</v>
      </c>
      <c r="C55">
        <v>8461</v>
      </c>
      <c r="D55">
        <v>164</v>
      </c>
      <c r="E55">
        <v>14</v>
      </c>
      <c r="F55">
        <v>46</v>
      </c>
      <c r="G55">
        <v>85</v>
      </c>
    </row>
    <row r="56" spans="1:7">
      <c r="A56" s="1">
        <v>43911</v>
      </c>
      <c r="B56" s="4">
        <v>83741</v>
      </c>
      <c r="C56">
        <v>9558</v>
      </c>
      <c r="D56">
        <v>194</v>
      </c>
      <c r="E56">
        <v>22</v>
      </c>
      <c r="F56">
        <v>46</v>
      </c>
      <c r="G56">
        <v>125</v>
      </c>
    </row>
    <row r="57" spans="1:7">
      <c r="A57" s="1">
        <v>43912</v>
      </c>
      <c r="B57" s="4">
        <v>84839</v>
      </c>
      <c r="C57">
        <v>12084</v>
      </c>
      <c r="D57">
        <v>192</v>
      </c>
      <c r="E57">
        <v>24</v>
      </c>
      <c r="F57">
        <v>88</v>
      </c>
      <c r="G57">
        <v>146</v>
      </c>
    </row>
    <row r="58" spans="1:7">
      <c r="A58" s="1">
        <v>43913</v>
      </c>
      <c r="B58" s="4">
        <v>86228</v>
      </c>
      <c r="C58">
        <v>13434</v>
      </c>
      <c r="D58">
        <v>196</v>
      </c>
      <c r="E58">
        <v>27</v>
      </c>
      <c r="F58">
        <v>88</v>
      </c>
      <c r="G58">
        <v>164</v>
      </c>
    </row>
    <row r="59" spans="1:7">
      <c r="A59" s="1">
        <v>43914</v>
      </c>
      <c r="B59" s="4">
        <v>87652</v>
      </c>
      <c r="C59">
        <v>16650</v>
      </c>
      <c r="D59">
        <v>499</v>
      </c>
      <c r="E59">
        <v>51</v>
      </c>
      <c r="F59">
        <v>88</v>
      </c>
      <c r="G59">
        <v>179</v>
      </c>
    </row>
    <row r="60" spans="1:7">
      <c r="A60" s="1">
        <v>43915</v>
      </c>
      <c r="B60" s="4">
        <v>89061</v>
      </c>
      <c r="C60">
        <v>21661</v>
      </c>
      <c r="D60">
        <v>828</v>
      </c>
      <c r="E60">
        <v>96</v>
      </c>
      <c r="F60">
        <v>131</v>
      </c>
      <c r="G60">
        <v>187</v>
      </c>
    </row>
    <row r="61" spans="1:7">
      <c r="A61" s="1">
        <v>43916</v>
      </c>
      <c r="B61" s="4">
        <v>91079</v>
      </c>
      <c r="C61">
        <v>29622</v>
      </c>
      <c r="D61">
        <v>967</v>
      </c>
      <c r="E61">
        <v>106</v>
      </c>
      <c r="F61">
        <v>146</v>
      </c>
      <c r="G61">
        <v>212</v>
      </c>
    </row>
    <row r="62" spans="1:7">
      <c r="A62" s="1">
        <v>43917</v>
      </c>
      <c r="B62" s="4">
        <v>92905</v>
      </c>
      <c r="C62">
        <v>36140</v>
      </c>
      <c r="D62">
        <v>1277</v>
      </c>
      <c r="E62">
        <v>182</v>
      </c>
      <c r="F62">
        <v>209</v>
      </c>
      <c r="G62">
        <v>234</v>
      </c>
    </row>
    <row r="63" spans="1:7">
      <c r="A63" s="1">
        <v>43918</v>
      </c>
      <c r="B63" s="4">
        <v>95038</v>
      </c>
      <c r="C63">
        <v>42614</v>
      </c>
      <c r="D63">
        <v>1613</v>
      </c>
      <c r="E63">
        <v>208</v>
      </c>
      <c r="F63">
        <v>244</v>
      </c>
      <c r="G63">
        <v>255</v>
      </c>
    </row>
    <row r="64" spans="1:7">
      <c r="A64" s="1">
        <v>43919</v>
      </c>
      <c r="B64" s="4">
        <v>96570</v>
      </c>
      <c r="C64">
        <v>48913</v>
      </c>
      <c r="D64">
        <v>5409</v>
      </c>
      <c r="E64">
        <v>241</v>
      </c>
      <c r="F64">
        <v>307</v>
      </c>
      <c r="G64">
        <v>284</v>
      </c>
    </row>
    <row r="65" spans="1:7">
      <c r="A65" s="1">
        <v>43920</v>
      </c>
      <c r="B65" s="4">
        <v>98408</v>
      </c>
      <c r="C65">
        <v>58379</v>
      </c>
      <c r="D65">
        <v>7011</v>
      </c>
      <c r="E65">
        <v>497</v>
      </c>
      <c r="F65">
        <v>318</v>
      </c>
      <c r="G65">
        <v>337</v>
      </c>
    </row>
    <row r="66" spans="1:7">
      <c r="A66" s="1">
        <v>43921</v>
      </c>
      <c r="B66" s="4">
        <v>100066</v>
      </c>
      <c r="C66">
        <v>68136</v>
      </c>
      <c r="D66">
        <v>8805</v>
      </c>
      <c r="E66">
        <v>1089</v>
      </c>
      <c r="F66">
        <v>440</v>
      </c>
      <c r="G66">
        <v>395</v>
      </c>
    </row>
    <row r="67" spans="1:7">
      <c r="A67" s="1">
        <v>43922</v>
      </c>
      <c r="B67" s="4">
        <v>102041</v>
      </c>
      <c r="C67">
        <v>78845</v>
      </c>
      <c r="D67">
        <v>10562</v>
      </c>
      <c r="E67">
        <v>1191</v>
      </c>
      <c r="F67">
        <v>514</v>
      </c>
      <c r="G67">
        <v>522</v>
      </c>
    </row>
    <row r="68" spans="1:7">
      <c r="A68" s="1">
        <v>43923</v>
      </c>
      <c r="B68" s="4">
        <v>104390</v>
      </c>
      <c r="C68">
        <v>84237</v>
      </c>
      <c r="D68">
        <v>11291</v>
      </c>
      <c r="E68">
        <v>1505</v>
      </c>
      <c r="F68">
        <v>689</v>
      </c>
      <c r="G68">
        <v>647</v>
      </c>
    </row>
    <row r="69" spans="1:7">
      <c r="A69" s="1">
        <v>43924</v>
      </c>
      <c r="B69" s="4">
        <v>106469</v>
      </c>
      <c r="C69">
        <v>103534</v>
      </c>
      <c r="D69">
        <v>12915</v>
      </c>
      <c r="E69">
        <v>1650</v>
      </c>
      <c r="F69">
        <v>777</v>
      </c>
      <c r="G69">
        <v>755</v>
      </c>
    </row>
    <row r="70" spans="1:7">
      <c r="A70" s="1">
        <v>43925</v>
      </c>
      <c r="B70" s="4">
        <v>109606</v>
      </c>
      <c r="C70">
        <v>115130</v>
      </c>
      <c r="D70">
        <v>18559</v>
      </c>
      <c r="E70">
        <v>2214</v>
      </c>
      <c r="F70">
        <v>914</v>
      </c>
      <c r="G70">
        <v>870</v>
      </c>
    </row>
    <row r="71" spans="1:7">
      <c r="A71" s="1">
        <v>43926</v>
      </c>
      <c r="B71" s="4">
        <v>113080</v>
      </c>
      <c r="C71">
        <v>123606</v>
      </c>
      <c r="D71">
        <v>21421</v>
      </c>
      <c r="E71">
        <v>2399</v>
      </c>
      <c r="F71">
        <v>2492</v>
      </c>
      <c r="G71">
        <v>963</v>
      </c>
    </row>
    <row r="72" spans="1:7">
      <c r="A72" s="1">
        <v>43927</v>
      </c>
      <c r="B72" s="4">
        <v>116614</v>
      </c>
      <c r="C72">
        <v>131098</v>
      </c>
      <c r="D72">
        <v>24224</v>
      </c>
      <c r="E72">
        <v>2602</v>
      </c>
      <c r="F72">
        <v>2674</v>
      </c>
      <c r="G72">
        <v>1036</v>
      </c>
    </row>
    <row r="73" spans="1:7">
      <c r="A73" s="1">
        <v>43928</v>
      </c>
      <c r="B73" s="4">
        <v>120760</v>
      </c>
      <c r="C73">
        <v>147141</v>
      </c>
      <c r="D73">
        <v>27402</v>
      </c>
      <c r="E73">
        <v>3181</v>
      </c>
      <c r="F73">
        <v>2830</v>
      </c>
      <c r="G73">
        <v>1240</v>
      </c>
    </row>
    <row r="74" spans="1:7">
      <c r="A74" s="1">
        <v>43929</v>
      </c>
      <c r="B74" s="4">
        <v>124731</v>
      </c>
      <c r="C74">
        <v>168943</v>
      </c>
      <c r="D74">
        <v>29464</v>
      </c>
      <c r="E74">
        <v>3524</v>
      </c>
      <c r="F74">
        <v>3131</v>
      </c>
      <c r="G74">
        <v>1490</v>
      </c>
    </row>
    <row r="75" spans="1:7">
      <c r="A75" s="1">
        <v>43930</v>
      </c>
      <c r="B75" s="4">
        <v>128850</v>
      </c>
      <c r="C75">
        <v>135939</v>
      </c>
      <c r="D75">
        <v>32334</v>
      </c>
      <c r="E75">
        <v>4129</v>
      </c>
      <c r="F75">
        <v>3361</v>
      </c>
      <c r="G75">
        <v>1702</v>
      </c>
    </row>
    <row r="76" spans="1:7">
      <c r="A76" s="1">
        <v>43931</v>
      </c>
      <c r="B76" s="5">
        <v>134200</v>
      </c>
      <c r="C76">
        <v>197467</v>
      </c>
      <c r="D76">
        <v>36193</v>
      </c>
      <c r="E76">
        <v>4627</v>
      </c>
      <c r="F76">
        <v>3564</v>
      </c>
      <c r="G76">
        <v>2240</v>
      </c>
    </row>
    <row r="77" spans="1:7">
      <c r="A77" s="1">
        <v>43932</v>
      </c>
      <c r="B77" s="5">
        <v>142665</v>
      </c>
      <c r="C77">
        <v>210888</v>
      </c>
      <c r="D77">
        <v>60736</v>
      </c>
      <c r="E77">
        <v>5246</v>
      </c>
      <c r="F77">
        <v>3737</v>
      </c>
      <c r="G77">
        <v>4686</v>
      </c>
    </row>
    <row r="78" spans="1:7">
      <c r="A78" s="1">
        <v>43933</v>
      </c>
      <c r="B78" s="5">
        <v>126745</v>
      </c>
      <c r="C78">
        <v>221854</v>
      </c>
      <c r="D78">
        <v>42181</v>
      </c>
      <c r="E78">
        <v>5681</v>
      </c>
      <c r="F78">
        <v>6885</v>
      </c>
      <c r="G78">
        <v>2944</v>
      </c>
    </row>
    <row r="79" spans="1:7">
      <c r="A79" s="1">
        <v>43934</v>
      </c>
      <c r="B79" s="5">
        <v>150859</v>
      </c>
      <c r="C79">
        <v>232706</v>
      </c>
      <c r="D79">
        <v>47247</v>
      </c>
      <c r="E79">
        <v>7044</v>
      </c>
      <c r="F79">
        <v>4123</v>
      </c>
      <c r="G79">
        <v>3061</v>
      </c>
    </row>
    <row r="80" spans="1:7">
      <c r="A80" s="1">
        <v>43935</v>
      </c>
      <c r="B80" s="5">
        <v>158282</v>
      </c>
      <c r="C80">
        <v>252166</v>
      </c>
      <c r="D80">
        <v>60885</v>
      </c>
      <c r="E80">
        <v>21565</v>
      </c>
      <c r="F80">
        <v>2914</v>
      </c>
      <c r="G80">
        <v>3240</v>
      </c>
    </row>
    <row r="81" spans="1:7">
      <c r="A81" s="1">
        <v>43936</v>
      </c>
      <c r="B81" s="5">
        <v>160668</v>
      </c>
      <c r="C81">
        <v>262615</v>
      </c>
      <c r="D81">
        <v>64473</v>
      </c>
      <c r="E81">
        <v>22340</v>
      </c>
      <c r="F81">
        <v>2956</v>
      </c>
      <c r="G81">
        <v>3556</v>
      </c>
    </row>
    <row r="82" spans="1:7">
      <c r="A82" s="1">
        <v>43937</v>
      </c>
      <c r="B82" s="5">
        <v>166473</v>
      </c>
      <c r="C82">
        <v>281060</v>
      </c>
      <c r="D82">
        <v>68780</v>
      </c>
      <c r="E82">
        <v>25932</v>
      </c>
      <c r="F82">
        <v>4624</v>
      </c>
      <c r="G82">
        <v>4375</v>
      </c>
    </row>
    <row r="83" spans="1:7">
      <c r="A83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opLeftCell="A10" workbookViewId="0">
      <selection activeCell="B20" sqref="B20"/>
    </sheetView>
  </sheetViews>
  <sheetFormatPr defaultRowHeight="13.5"/>
  <cols>
    <col min="1" max="1" width="10.5" bestFit="1" customWidth="1"/>
  </cols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s="1">
        <v>43857</v>
      </c>
      <c r="B2">
        <v>55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43858</v>
      </c>
      <c r="B3">
        <v>104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43859</v>
      </c>
      <c r="B4">
        <v>129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43860</v>
      </c>
      <c r="B5">
        <v>131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43861</v>
      </c>
      <c r="B6">
        <v>212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43862</v>
      </c>
      <c r="B7">
        <v>258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43863</v>
      </c>
      <c r="B8">
        <v>304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43864</v>
      </c>
      <c r="B9">
        <v>361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43865</v>
      </c>
      <c r="B10">
        <v>425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43866</v>
      </c>
      <c r="B11">
        <v>490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43867</v>
      </c>
      <c r="B12">
        <v>491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43868</v>
      </c>
      <c r="B13">
        <v>634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43869</v>
      </c>
      <c r="B14">
        <v>723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43870</v>
      </c>
      <c r="B15">
        <v>731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43871</v>
      </c>
      <c r="B16">
        <v>909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43872</v>
      </c>
      <c r="B17">
        <v>1016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43873</v>
      </c>
      <c r="B18">
        <v>1113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43874</v>
      </c>
      <c r="B19">
        <v>1116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43875</v>
      </c>
      <c r="B20">
        <v>1490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43876</v>
      </c>
      <c r="B21">
        <v>1524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43877</v>
      </c>
      <c r="B22">
        <v>1667</v>
      </c>
      <c r="C22">
        <v>1</v>
      </c>
      <c r="D22">
        <v>0</v>
      </c>
      <c r="E22">
        <v>0</v>
      </c>
      <c r="F22">
        <v>0</v>
      </c>
      <c r="G22">
        <v>0</v>
      </c>
    </row>
    <row r="23" spans="1:7">
      <c r="A23" s="1">
        <v>43878</v>
      </c>
      <c r="B23">
        <v>1672</v>
      </c>
      <c r="C23">
        <v>1</v>
      </c>
      <c r="D23">
        <v>0</v>
      </c>
      <c r="E23">
        <v>0</v>
      </c>
      <c r="F23">
        <v>0</v>
      </c>
      <c r="G23">
        <v>0</v>
      </c>
    </row>
    <row r="24" spans="1:7">
      <c r="A24" s="1">
        <v>43879</v>
      </c>
      <c r="B24">
        <v>1870</v>
      </c>
      <c r="C24">
        <v>1</v>
      </c>
      <c r="D24">
        <v>0</v>
      </c>
      <c r="E24">
        <v>0</v>
      </c>
      <c r="F24">
        <v>0</v>
      </c>
      <c r="G24">
        <v>0</v>
      </c>
    </row>
    <row r="25" spans="1:7">
      <c r="A25" s="1">
        <v>43880</v>
      </c>
      <c r="B25">
        <v>1875</v>
      </c>
      <c r="C25">
        <v>1</v>
      </c>
      <c r="D25">
        <v>0</v>
      </c>
      <c r="E25">
        <v>0</v>
      </c>
      <c r="F25">
        <v>0</v>
      </c>
      <c r="G25">
        <v>0</v>
      </c>
    </row>
    <row r="26" spans="1:7">
      <c r="A26" s="1">
        <v>43881</v>
      </c>
      <c r="B26">
        <v>2122</v>
      </c>
      <c r="C26">
        <v>1</v>
      </c>
      <c r="D26">
        <v>0</v>
      </c>
      <c r="E26">
        <v>0</v>
      </c>
      <c r="F26">
        <v>0</v>
      </c>
      <c r="G26">
        <v>0</v>
      </c>
    </row>
    <row r="27" spans="1:7">
      <c r="A27" s="1">
        <v>43882</v>
      </c>
      <c r="B27">
        <v>2241</v>
      </c>
      <c r="C27">
        <v>1</v>
      </c>
      <c r="D27">
        <v>0</v>
      </c>
      <c r="E27">
        <v>0</v>
      </c>
      <c r="F27">
        <v>0</v>
      </c>
      <c r="G27">
        <v>0</v>
      </c>
    </row>
    <row r="28" spans="1:7">
      <c r="A28" s="1">
        <v>43883</v>
      </c>
      <c r="B28">
        <v>2247</v>
      </c>
      <c r="C28">
        <v>2</v>
      </c>
      <c r="D28">
        <v>0</v>
      </c>
      <c r="E28">
        <v>0</v>
      </c>
      <c r="F28">
        <v>0</v>
      </c>
      <c r="G28">
        <v>0</v>
      </c>
    </row>
    <row r="29" spans="1:7">
      <c r="A29" s="1">
        <v>43884</v>
      </c>
      <c r="B29">
        <v>2355</v>
      </c>
      <c r="C29">
        <v>3</v>
      </c>
      <c r="D29">
        <v>0</v>
      </c>
      <c r="E29">
        <v>0</v>
      </c>
      <c r="F29">
        <v>0</v>
      </c>
      <c r="G29">
        <v>0</v>
      </c>
    </row>
    <row r="30" spans="1:7">
      <c r="A30" s="1">
        <v>43885</v>
      </c>
      <c r="B30">
        <v>2459</v>
      </c>
      <c r="C30">
        <v>3</v>
      </c>
      <c r="D30">
        <v>0</v>
      </c>
      <c r="E30">
        <v>0</v>
      </c>
      <c r="F30">
        <v>0</v>
      </c>
      <c r="G30">
        <v>0</v>
      </c>
    </row>
    <row r="31" spans="1:7">
      <c r="A31" s="1">
        <v>43886</v>
      </c>
      <c r="B31">
        <v>2685</v>
      </c>
      <c r="C31">
        <v>7</v>
      </c>
      <c r="D31">
        <v>0</v>
      </c>
      <c r="E31">
        <v>0</v>
      </c>
      <c r="F31">
        <v>0</v>
      </c>
      <c r="G31">
        <v>0</v>
      </c>
    </row>
    <row r="32" spans="1:7">
      <c r="A32" s="1">
        <v>43887</v>
      </c>
      <c r="B32">
        <v>2691</v>
      </c>
      <c r="C32">
        <v>8</v>
      </c>
      <c r="D32">
        <v>0</v>
      </c>
      <c r="E32">
        <v>0</v>
      </c>
      <c r="F32">
        <v>0</v>
      </c>
      <c r="G32">
        <v>0</v>
      </c>
    </row>
    <row r="33" spans="1:7">
      <c r="A33" s="1">
        <v>43888</v>
      </c>
      <c r="B33">
        <v>2778</v>
      </c>
      <c r="C33">
        <v>12</v>
      </c>
      <c r="D33">
        <v>0</v>
      </c>
      <c r="E33">
        <v>0</v>
      </c>
      <c r="F33">
        <v>0</v>
      </c>
      <c r="G33">
        <v>0</v>
      </c>
    </row>
    <row r="34" spans="1:7">
      <c r="A34" s="1">
        <v>43889</v>
      </c>
      <c r="B34">
        <v>2831</v>
      </c>
      <c r="C34">
        <v>14</v>
      </c>
      <c r="D34">
        <v>0</v>
      </c>
      <c r="E34">
        <v>0</v>
      </c>
      <c r="F34">
        <v>0</v>
      </c>
      <c r="G34">
        <v>0</v>
      </c>
    </row>
    <row r="35" spans="1:7">
      <c r="A35" s="1">
        <v>43890</v>
      </c>
      <c r="B35">
        <v>2891</v>
      </c>
      <c r="C35">
        <v>23</v>
      </c>
      <c r="D35">
        <v>0</v>
      </c>
      <c r="E35">
        <v>0</v>
      </c>
      <c r="F35">
        <v>0</v>
      </c>
      <c r="G35">
        <v>0</v>
      </c>
    </row>
    <row r="36" spans="1:7">
      <c r="A36" s="1">
        <v>43891</v>
      </c>
      <c r="B36">
        <v>2927</v>
      </c>
      <c r="C36">
        <v>31</v>
      </c>
      <c r="D36">
        <v>1</v>
      </c>
      <c r="E36">
        <v>0</v>
      </c>
      <c r="F36">
        <v>0</v>
      </c>
      <c r="G36">
        <v>0</v>
      </c>
    </row>
    <row r="37" spans="1:7">
      <c r="A37" s="1">
        <v>43892</v>
      </c>
      <c r="B37">
        <v>3056</v>
      </c>
      <c r="C37">
        <v>55</v>
      </c>
      <c r="D37">
        <v>6</v>
      </c>
      <c r="E37">
        <v>0</v>
      </c>
      <c r="F37">
        <v>1</v>
      </c>
      <c r="G37">
        <v>0</v>
      </c>
    </row>
    <row r="38" spans="1:7">
      <c r="A38" s="1">
        <v>43893</v>
      </c>
      <c r="B38">
        <v>3108</v>
      </c>
      <c r="C38">
        <v>84</v>
      </c>
      <c r="D38">
        <v>9</v>
      </c>
      <c r="E38">
        <v>0</v>
      </c>
      <c r="F38">
        <v>1</v>
      </c>
      <c r="G38">
        <v>0</v>
      </c>
    </row>
    <row r="39" spans="1:7">
      <c r="A39" s="1">
        <v>43894</v>
      </c>
      <c r="B39">
        <v>3161</v>
      </c>
      <c r="C39">
        <v>114</v>
      </c>
      <c r="D39">
        <v>11</v>
      </c>
      <c r="E39">
        <v>0</v>
      </c>
      <c r="F39">
        <v>2</v>
      </c>
      <c r="G39">
        <v>0</v>
      </c>
    </row>
    <row r="40" spans="1:7">
      <c r="A40" s="1">
        <v>43895</v>
      </c>
      <c r="B40">
        <v>3211</v>
      </c>
      <c r="C40">
        <v>161</v>
      </c>
      <c r="D40">
        <v>12</v>
      </c>
      <c r="E40">
        <v>0</v>
      </c>
      <c r="F40">
        <v>2</v>
      </c>
      <c r="G40">
        <v>0</v>
      </c>
    </row>
    <row r="41" spans="1:7">
      <c r="A41" s="1">
        <v>43896</v>
      </c>
      <c r="B41" s="3">
        <v>3199</v>
      </c>
      <c r="C41">
        <v>216</v>
      </c>
      <c r="D41">
        <v>15</v>
      </c>
      <c r="E41">
        <v>0</v>
      </c>
      <c r="F41">
        <v>2</v>
      </c>
      <c r="G41">
        <v>0</v>
      </c>
    </row>
    <row r="42" spans="1:7">
      <c r="A42" s="1">
        <v>43897</v>
      </c>
      <c r="B42" s="3">
        <v>3309</v>
      </c>
      <c r="C42">
        <v>264</v>
      </c>
      <c r="D42">
        <v>19</v>
      </c>
      <c r="E42">
        <v>1</v>
      </c>
      <c r="F42">
        <v>3</v>
      </c>
      <c r="G42">
        <v>0</v>
      </c>
    </row>
    <row r="43" spans="1:7">
      <c r="A43" s="1">
        <v>43898</v>
      </c>
      <c r="B43" s="3">
        <v>3388</v>
      </c>
      <c r="C43">
        <v>411</v>
      </c>
      <c r="D43">
        <v>22</v>
      </c>
      <c r="E43">
        <v>1</v>
      </c>
      <c r="F43">
        <v>3</v>
      </c>
      <c r="G43">
        <v>1</v>
      </c>
    </row>
    <row r="44" spans="1:7">
      <c r="A44" s="1">
        <v>43899</v>
      </c>
      <c r="B44" s="3">
        <v>3456</v>
      </c>
      <c r="C44">
        <v>532</v>
      </c>
      <c r="D44">
        <v>27</v>
      </c>
      <c r="E44">
        <v>1</v>
      </c>
      <c r="F44">
        <v>3</v>
      </c>
      <c r="G44">
        <v>1</v>
      </c>
    </row>
    <row r="45" spans="1:7">
      <c r="A45" s="1">
        <v>43900</v>
      </c>
      <c r="B45" s="3">
        <v>3539</v>
      </c>
      <c r="C45">
        <v>716</v>
      </c>
      <c r="D45">
        <v>33</v>
      </c>
      <c r="E45">
        <v>1</v>
      </c>
      <c r="F45">
        <v>3</v>
      </c>
      <c r="G45">
        <v>2</v>
      </c>
    </row>
    <row r="46" spans="1:7">
      <c r="A46" s="1">
        <v>43901</v>
      </c>
      <c r="B46" s="3">
        <v>3626</v>
      </c>
      <c r="C46">
        <v>961</v>
      </c>
      <c r="D46">
        <v>40</v>
      </c>
      <c r="E46">
        <v>2</v>
      </c>
      <c r="F46">
        <v>3</v>
      </c>
      <c r="G46">
        <v>2</v>
      </c>
    </row>
    <row r="47" spans="1:7">
      <c r="A47" s="1">
        <v>43902</v>
      </c>
      <c r="B47" s="3">
        <v>3719</v>
      </c>
      <c r="C47">
        <v>1206</v>
      </c>
      <c r="D47">
        <v>43</v>
      </c>
      <c r="E47">
        <v>2</v>
      </c>
      <c r="F47">
        <v>3</v>
      </c>
      <c r="G47">
        <v>6</v>
      </c>
    </row>
    <row r="48" spans="1:7">
      <c r="A48" s="1">
        <v>43903</v>
      </c>
      <c r="B48" s="3">
        <v>3828</v>
      </c>
      <c r="C48">
        <v>1535</v>
      </c>
      <c r="D48">
        <v>50</v>
      </c>
      <c r="E48">
        <v>4</v>
      </c>
      <c r="F48">
        <v>3</v>
      </c>
      <c r="G48">
        <v>7</v>
      </c>
    </row>
    <row r="49" spans="1:7">
      <c r="A49" s="1">
        <v>43904</v>
      </c>
      <c r="B49" s="3">
        <v>3935</v>
      </c>
      <c r="C49">
        <v>1813</v>
      </c>
      <c r="D49">
        <v>62</v>
      </c>
      <c r="E49">
        <v>5</v>
      </c>
      <c r="F49">
        <v>3</v>
      </c>
      <c r="G49">
        <v>7</v>
      </c>
    </row>
    <row r="50" spans="1:7">
      <c r="A50" s="1">
        <v>43905</v>
      </c>
      <c r="B50" s="3">
        <v>4070</v>
      </c>
      <c r="C50">
        <v>2343</v>
      </c>
      <c r="D50">
        <v>73</v>
      </c>
      <c r="E50">
        <v>5</v>
      </c>
      <c r="F50">
        <v>5</v>
      </c>
      <c r="G50">
        <v>8</v>
      </c>
    </row>
    <row r="51" spans="1:7">
      <c r="A51" s="1">
        <v>43906</v>
      </c>
      <c r="B51" s="3">
        <v>4224</v>
      </c>
      <c r="C51">
        <v>2762</v>
      </c>
      <c r="D51">
        <v>98</v>
      </c>
      <c r="E51">
        <v>6</v>
      </c>
      <c r="F51">
        <v>6</v>
      </c>
      <c r="G51">
        <v>10</v>
      </c>
    </row>
    <row r="52" spans="1:7">
      <c r="A52" s="1">
        <v>43907</v>
      </c>
      <c r="B52" s="3">
        <v>4381</v>
      </c>
      <c r="C52">
        <v>3426</v>
      </c>
      <c r="D52">
        <v>127</v>
      </c>
      <c r="E52">
        <v>7</v>
      </c>
      <c r="F52">
        <v>6</v>
      </c>
      <c r="G52">
        <v>14</v>
      </c>
    </row>
    <row r="53" spans="1:7">
      <c r="A53" s="1">
        <v>43908</v>
      </c>
      <c r="B53" s="3">
        <v>4567</v>
      </c>
      <c r="C53">
        <v>4172</v>
      </c>
      <c r="D53">
        <v>172</v>
      </c>
      <c r="E53">
        <v>12</v>
      </c>
      <c r="F53">
        <v>6</v>
      </c>
      <c r="G53">
        <v>16</v>
      </c>
    </row>
    <row r="54" spans="1:7">
      <c r="A54" s="1">
        <v>43909</v>
      </c>
      <c r="B54" s="3">
        <v>4733</v>
      </c>
      <c r="C54">
        <v>5007</v>
      </c>
      <c r="D54">
        <v>239</v>
      </c>
      <c r="E54">
        <v>18</v>
      </c>
      <c r="F54">
        <v>7</v>
      </c>
      <c r="G54">
        <v>20</v>
      </c>
    </row>
    <row r="55" spans="1:7">
      <c r="A55" s="1">
        <v>43910</v>
      </c>
      <c r="B55" s="4">
        <v>4925</v>
      </c>
      <c r="C55">
        <v>6006</v>
      </c>
      <c r="D55">
        <v>286</v>
      </c>
      <c r="E55">
        <v>25</v>
      </c>
      <c r="F55">
        <v>7</v>
      </c>
      <c r="G55">
        <v>25</v>
      </c>
    </row>
    <row r="56" spans="1:7">
      <c r="A56" s="1">
        <v>43911</v>
      </c>
      <c r="B56" s="4">
        <v>5088</v>
      </c>
      <c r="C56">
        <v>7441</v>
      </c>
      <c r="D56">
        <v>383</v>
      </c>
      <c r="E56">
        <v>39</v>
      </c>
      <c r="F56">
        <v>7</v>
      </c>
      <c r="G56">
        <v>37</v>
      </c>
    </row>
    <row r="57" spans="1:7">
      <c r="A57" s="1">
        <v>43912</v>
      </c>
      <c r="B57" s="4">
        <v>5262</v>
      </c>
      <c r="C57">
        <v>8803</v>
      </c>
      <c r="D57">
        <v>490</v>
      </c>
      <c r="E57">
        <v>53</v>
      </c>
      <c r="F57">
        <v>7</v>
      </c>
      <c r="G57">
        <v>49</v>
      </c>
    </row>
    <row r="58" spans="1:7">
      <c r="A58" s="1">
        <v>43913</v>
      </c>
      <c r="B58" s="4">
        <v>5440</v>
      </c>
      <c r="C58">
        <v>10294</v>
      </c>
      <c r="D58">
        <v>599</v>
      </c>
      <c r="E58">
        <v>69</v>
      </c>
      <c r="F58">
        <v>7</v>
      </c>
      <c r="G58">
        <v>56</v>
      </c>
    </row>
    <row r="59" spans="1:7">
      <c r="A59" s="1">
        <v>43914</v>
      </c>
      <c r="B59" s="4">
        <v>5591</v>
      </c>
      <c r="C59">
        <v>12247</v>
      </c>
      <c r="D59">
        <v>840</v>
      </c>
      <c r="E59">
        <v>94</v>
      </c>
      <c r="F59">
        <v>7</v>
      </c>
      <c r="G59">
        <v>66</v>
      </c>
    </row>
    <row r="60" spans="1:7">
      <c r="A60" s="1">
        <v>43915</v>
      </c>
      <c r="B60" s="4">
        <v>5671</v>
      </c>
      <c r="C60">
        <v>14810</v>
      </c>
      <c r="D60">
        <v>1089</v>
      </c>
      <c r="E60">
        <v>129</v>
      </c>
      <c r="F60">
        <v>10</v>
      </c>
      <c r="G60">
        <v>90</v>
      </c>
    </row>
    <row r="61" spans="1:7">
      <c r="A61" s="1">
        <v>43916</v>
      </c>
      <c r="B61" s="4">
        <v>5857</v>
      </c>
      <c r="C61">
        <v>15672</v>
      </c>
      <c r="D61">
        <v>1980</v>
      </c>
      <c r="E61">
        <v>167</v>
      </c>
      <c r="F61">
        <v>12</v>
      </c>
      <c r="G61">
        <v>101</v>
      </c>
    </row>
    <row r="62" spans="1:7">
      <c r="A62" s="1">
        <v>43917</v>
      </c>
      <c r="B62" s="4">
        <v>4192</v>
      </c>
      <c r="C62">
        <v>17890</v>
      </c>
      <c r="D62">
        <v>2389</v>
      </c>
      <c r="E62">
        <v>189</v>
      </c>
      <c r="F62">
        <v>12</v>
      </c>
      <c r="G62">
        <v>134</v>
      </c>
    </row>
    <row r="63" spans="1:7">
      <c r="A63" s="1">
        <v>43918</v>
      </c>
      <c r="B63" s="4">
        <v>6428</v>
      </c>
      <c r="C63">
        <v>18209</v>
      </c>
      <c r="D63">
        <v>2991</v>
      </c>
      <c r="E63">
        <v>221</v>
      </c>
      <c r="F63">
        <v>19</v>
      </c>
      <c r="G63">
        <v>137</v>
      </c>
    </row>
    <row r="64" spans="1:7">
      <c r="A64" s="1">
        <v>43919</v>
      </c>
      <c r="B64" s="4">
        <v>6616</v>
      </c>
      <c r="C64">
        <v>22890</v>
      </c>
      <c r="D64">
        <v>3478</v>
      </c>
      <c r="E64">
        <v>276</v>
      </c>
      <c r="F64">
        <v>19</v>
      </c>
      <c r="G64">
        <v>145</v>
      </c>
    </row>
    <row r="65" spans="1:7">
      <c r="A65" s="1">
        <v>43920</v>
      </c>
      <c r="B65" s="4">
        <v>6877</v>
      </c>
      <c r="C65">
        <v>27005</v>
      </c>
      <c r="D65">
        <v>367</v>
      </c>
      <c r="E65">
        <v>309</v>
      </c>
      <c r="F65">
        <v>20</v>
      </c>
      <c r="G65">
        <v>174</v>
      </c>
    </row>
    <row r="66" spans="1:7">
      <c r="A66" s="1">
        <v>43921</v>
      </c>
      <c r="B66" s="4">
        <v>7139</v>
      </c>
      <c r="C66">
        <v>30274</v>
      </c>
      <c r="D66">
        <v>4321</v>
      </c>
      <c r="E66">
        <v>428</v>
      </c>
      <c r="F66">
        <v>22</v>
      </c>
      <c r="G66">
        <v>205</v>
      </c>
    </row>
    <row r="67" spans="1:7">
      <c r="A67" s="1">
        <v>43922</v>
      </c>
      <c r="B67" s="4">
        <v>7440</v>
      </c>
      <c r="C67">
        <v>33672</v>
      </c>
      <c r="D67">
        <v>5447</v>
      </c>
      <c r="E67">
        <v>504</v>
      </c>
      <c r="F67">
        <v>26</v>
      </c>
      <c r="G67">
        <v>240</v>
      </c>
    </row>
    <row r="68" spans="1:7">
      <c r="A68" s="1">
        <v>43923</v>
      </c>
      <c r="B68" s="4">
        <v>7741</v>
      </c>
      <c r="C68">
        <v>38112</v>
      </c>
      <c r="D68">
        <v>6433</v>
      </c>
      <c r="E68">
        <v>644</v>
      </c>
      <c r="F68">
        <v>31</v>
      </c>
      <c r="G68">
        <v>290</v>
      </c>
    </row>
    <row r="69" spans="1:7">
      <c r="A69" s="1">
        <v>43924</v>
      </c>
      <c r="B69" s="4">
        <v>8036</v>
      </c>
      <c r="C69">
        <v>42281</v>
      </c>
      <c r="D69">
        <v>7594</v>
      </c>
      <c r="E69">
        <v>726</v>
      </c>
      <c r="F69">
        <v>33</v>
      </c>
      <c r="G69">
        <v>337</v>
      </c>
    </row>
    <row r="70" spans="1:7">
      <c r="A70" s="1">
        <v>43925</v>
      </c>
      <c r="B70" s="4">
        <v>8358</v>
      </c>
      <c r="C70">
        <v>46245</v>
      </c>
      <c r="D70">
        <v>9022</v>
      </c>
      <c r="E70">
        <v>858</v>
      </c>
      <c r="F70">
        <v>40</v>
      </c>
      <c r="G70">
        <v>393</v>
      </c>
    </row>
    <row r="71" spans="1:7">
      <c r="A71" s="1">
        <v>43926</v>
      </c>
      <c r="B71" s="4">
        <v>8647</v>
      </c>
      <c r="C71">
        <v>49246</v>
      </c>
      <c r="D71">
        <v>10237</v>
      </c>
      <c r="E71">
        <v>933</v>
      </c>
      <c r="F71">
        <v>45</v>
      </c>
      <c r="G71">
        <v>446</v>
      </c>
    </row>
    <row r="72" spans="1:7">
      <c r="A72" s="1">
        <v>43927</v>
      </c>
      <c r="B72" s="4">
        <v>8944</v>
      </c>
      <c r="C72">
        <v>52672</v>
      </c>
      <c r="D72">
        <v>11672</v>
      </c>
      <c r="E72">
        <v>1050</v>
      </c>
      <c r="F72">
        <v>51</v>
      </c>
      <c r="G72">
        <v>489</v>
      </c>
    </row>
    <row r="73" spans="1:7">
      <c r="A73" s="1">
        <v>43928</v>
      </c>
      <c r="B73" s="4">
        <v>9249</v>
      </c>
      <c r="C73">
        <v>57469</v>
      </c>
      <c r="D73">
        <v>13695</v>
      </c>
      <c r="E73">
        <v>1228</v>
      </c>
      <c r="F73">
        <v>535</v>
      </c>
      <c r="G73">
        <v>56</v>
      </c>
    </row>
    <row r="74" spans="1:7">
      <c r="A74" s="1">
        <v>43929</v>
      </c>
      <c r="B74" s="4">
        <v>9539</v>
      </c>
      <c r="C74">
        <v>61309</v>
      </c>
      <c r="D74">
        <v>15696</v>
      </c>
      <c r="E74">
        <v>1412</v>
      </c>
      <c r="F74">
        <v>57</v>
      </c>
      <c r="G74">
        <v>578</v>
      </c>
    </row>
    <row r="75" spans="1:7">
      <c r="A75" s="1">
        <v>43930</v>
      </c>
      <c r="B75" s="4">
        <v>9906</v>
      </c>
      <c r="C75">
        <v>65862</v>
      </c>
      <c r="D75">
        <v>17738</v>
      </c>
      <c r="E75">
        <v>1620</v>
      </c>
      <c r="F75">
        <v>61</v>
      </c>
      <c r="G75">
        <v>634</v>
      </c>
    </row>
    <row r="76" spans="1:7">
      <c r="A76" s="1">
        <v>43931</v>
      </c>
      <c r="B76" s="5">
        <v>8252</v>
      </c>
      <c r="C76">
        <v>70141</v>
      </c>
      <c r="D76">
        <v>19878</v>
      </c>
      <c r="E76">
        <v>1815</v>
      </c>
      <c r="F76">
        <v>58</v>
      </c>
      <c r="G76">
        <v>697</v>
      </c>
    </row>
    <row r="77" spans="1:7">
      <c r="A77" s="1">
        <v>43932</v>
      </c>
      <c r="B77" s="5">
        <v>10808</v>
      </c>
      <c r="C77">
        <v>73696</v>
      </c>
      <c r="D77">
        <v>21855</v>
      </c>
      <c r="E77">
        <v>1951</v>
      </c>
      <c r="F77">
        <v>61</v>
      </c>
      <c r="G77">
        <v>747</v>
      </c>
    </row>
    <row r="78" spans="1:7">
      <c r="A78" s="1">
        <v>43933</v>
      </c>
      <c r="B78" s="5">
        <v>11087</v>
      </c>
      <c r="C78">
        <v>76820</v>
      </c>
      <c r="D78">
        <v>23504</v>
      </c>
      <c r="E78">
        <v>2097</v>
      </c>
      <c r="F78">
        <v>66</v>
      </c>
      <c r="G78">
        <v>791</v>
      </c>
    </row>
    <row r="79" spans="1:7">
      <c r="A79" s="1">
        <v>43934</v>
      </c>
      <c r="B79" s="5">
        <v>11365</v>
      </c>
      <c r="C79">
        <v>80626</v>
      </c>
      <c r="D79">
        <v>25126</v>
      </c>
      <c r="E79">
        <v>2277</v>
      </c>
      <c r="F79">
        <v>70</v>
      </c>
      <c r="G79">
        <v>840</v>
      </c>
    </row>
    <row r="80" spans="1:7">
      <c r="A80" s="1">
        <v>43935</v>
      </c>
      <c r="B80" s="5">
        <v>11873</v>
      </c>
      <c r="C80">
        <v>84451</v>
      </c>
      <c r="D80">
        <v>27751</v>
      </c>
      <c r="E80">
        <v>2535</v>
      </c>
      <c r="F80">
        <v>72</v>
      </c>
      <c r="G80">
        <v>874</v>
      </c>
    </row>
    <row r="81" spans="1:7">
      <c r="A81" s="1">
        <v>43936</v>
      </c>
      <c r="B81" s="5">
        <v>12098</v>
      </c>
      <c r="C81">
        <v>88375</v>
      </c>
      <c r="D81">
        <v>32850</v>
      </c>
      <c r="E81">
        <v>2801</v>
      </c>
      <c r="F81">
        <v>72</v>
      </c>
      <c r="G81">
        <v>910</v>
      </c>
    </row>
    <row r="82" spans="1:7">
      <c r="A82" s="1">
        <v>43937</v>
      </c>
      <c r="B82" s="5">
        <v>12506</v>
      </c>
      <c r="C82">
        <v>92692</v>
      </c>
      <c r="D82">
        <v>35434</v>
      </c>
      <c r="E82">
        <v>3064</v>
      </c>
      <c r="F82">
        <v>77</v>
      </c>
      <c r="G82">
        <v>970</v>
      </c>
    </row>
    <row r="83" spans="1:7">
      <c r="A83" s="1"/>
    </row>
    <row r="84" spans="1:7">
      <c r="A84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确诊人数</vt:lpstr>
      <vt:lpstr>治愈人数</vt:lpstr>
      <vt:lpstr>死亡人数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zhang</dc:creator>
  <cp:lastModifiedBy>nan zhang</cp:lastModifiedBy>
  <dcterms:created xsi:type="dcterms:W3CDTF">2020-04-08T11:20:06Z</dcterms:created>
  <dcterms:modified xsi:type="dcterms:W3CDTF">2020-04-21T02:04:24Z</dcterms:modified>
</cp:coreProperties>
</file>