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Linda Davor\OneDrive\Desktop\Blossom\"/>
    </mc:Choice>
  </mc:AlternateContent>
  <bookViews>
    <workbookView xWindow="0" yWindow="0" windowWidth="15345" windowHeight="4455" tabRatio="796" activeTab="1"/>
  </bookViews>
  <sheets>
    <sheet name="Data" sheetId="1" r:id="rId1"/>
    <sheet name="Dashbaord" sheetId="13" r:id="rId2"/>
    <sheet name="Pivot Table" sheetId="12" r:id="rId3"/>
    <sheet name="Table" sheetId="5" r:id="rId4"/>
    <sheet name="One-dimensional Pivot Table" sheetId="3" state="hidden" r:id="rId5"/>
    <sheet name="Two-dimensional Pivot Table" sheetId="4" state="hidden" r:id="rId6"/>
    <sheet name="Charts" sheetId="9" state="hidden" r:id="rId7"/>
  </sheets>
  <definedNames>
    <definedName name="_xlnm._FilterDatabase" localSheetId="0" hidden="1">Data!$A$1:$F$214</definedName>
    <definedName name="Category">Table1[Category]</definedName>
    <definedName name="Slicer_Category">#N/A</definedName>
    <definedName name="Slicer_Country">#N/A</definedName>
    <definedName name="Slicer_Months">#N/A</definedName>
  </definedNames>
  <calcPr calcId="162913"/>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6" i="5" l="1"/>
  <c r="M2" i="5" a="1"/>
  <c r="M2" i="5" s="1"/>
  <c r="K2" i="5" a="1"/>
  <c r="K2" i="5" s="1"/>
  <c r="I2" i="5" a="1"/>
  <c r="I2" i="5" s="1"/>
  <c r="M3" i="5"/>
  <c r="K8" i="5"/>
  <c r="K7" i="5"/>
  <c r="K6" i="5"/>
  <c r="K5" i="5"/>
  <c r="K4" i="5"/>
  <c r="K3" i="5"/>
  <c r="I3"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<sst xmlns="http://schemas.openxmlformats.org/spreadsheetml/2006/main" count="1341" uniqueCount="41">
  <si>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</si>
  <si>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</si>
  <si>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</si>
  <si>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</si>
  <si>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</si>
  <si>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</si>
  <si>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</si>
  <si>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</si>
  <si>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</si>
  <si>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</si>
  <si>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</si>
  <si>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</si>
  <si>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</si>
  <si>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</si>
  <si>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</si>
  <si>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</si>
  <si>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</si>
  <si>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</si>
  <si>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</si>
  <si>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</si>
  <si>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</si>
  <si>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</si>
  <si>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Row Labels</t>
  </si>
  <si>
    <t>Grand Total</t>
  </si>
  <si>
    <t>Count of Product</t>
  </si>
  <si>
    <t>Sum of Amount</t>
  </si>
  <si>
    <t>Average Amount</t>
  </si>
  <si>
    <t>Product Quantity</t>
  </si>
  <si>
    <t>Jan</t>
  </si>
  <si>
    <t>Feb</t>
  </si>
  <si>
    <t>Mar</t>
  </si>
  <si>
    <t>Apr</t>
  </si>
  <si>
    <t>May</t>
  </si>
  <si>
    <t>Jun</t>
  </si>
  <si>
    <t>Jul</t>
  </si>
  <si>
    <t>Aug</t>
  </si>
  <si>
    <t>Sep</t>
  </si>
  <si>
    <t>Oct</t>
  </si>
  <si>
    <t>Nov</t>
  </si>
  <si>
    <t>Dec</t>
  </si>
  <si>
    <t>Linda's 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</si>
</sst>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quot;$&quot;#,##0"/>
  </numFmts>
  <fonts count="3" x14ac:knownFonts="1">
    <font>
      <sz val="11"/>
      <color theme="1"/>
      <name val="Calibri"/>
      <family val="2"/>
      <scheme val="minor"/>
    </font>
    <font>
      <b/>
      <sz val="11"/>
      <color theme="1"/>
      <name val="Calibri"/>
      <family val="2"/>
      <scheme val="minor"/>
    </font>
    <font>
      <b/>
      <sz val="36"/>
      <name val="Times New Roman"/>
      <family val="1"/>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43" fontId="0" fillId="0" borderId="0" xfId="0" applyNumberFormat="1"/>
    <xf numFmtId="0" fontId="0" fillId="2" borderId="0" xfId="0" applyFill="1"/>
    <xf numFmtId="0" fontId="2"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10">
    <dxf>
      <numFmt numFmtId="19" formatCode="m/d/yyyy"/>
    </dxf>
    <dxf>
      <numFmt numFmtId="164" formatCode="&quot;$&quot;#,##0"/>
    </dxf>
    <dxf>
      <font>
        <b/>
        <i val="0"/>
        <strike val="0"/>
        <condense val="0"/>
        <extend val="0"/>
        <outline val="0"/>
        <shadow val="0"/>
        <u val="none"/>
        <vertAlign val="baseline"/>
        <sz val="11"/>
        <color theme="1"/>
        <name val="Calibri"/>
        <scheme val="minor"/>
      </font>
    </dxf>
    <dxf>
      <numFmt numFmtId="35" formatCode="_(* #,##0.00_);_(* \(#,##0.00\);_(* &quot;-&quot;??_);_(@_)"/>
    </dxf>
    <dxf>
      <numFmt numFmtId="35" formatCode="_(* #,##0.00_);_(* \(#,##0.00\);_(* &quot;-&quot;??_);_(@_)"/>
    </dxf>
    <dxf>
      <numFmt numFmtId="35" formatCode="_(* #,##0.00_);_(* \(#,##0.00\);_(* &quot;-&quot;??_);_(@_)"/>
    </dxf>
    <dxf>
      <numFmt numFmtId="35" formatCode="_(* #,##0.00_);_(* \(#,##0.00\);_(* &quot;-&quot;??_);_(@_)"/>
    </dxf>
    <dxf>
      <numFmt numFmtId="19" formatCode="m/d/yyyy"/>
    </dxf>
    <dxf>
      <numFmt numFmtId="164" formatCode="&quot;$&quot;#,##0"/>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Davor - PivotTable Test.xlsx]Pivot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Most</a:t>
            </a:r>
            <a:r>
              <a:rPr lang="en-US" sz="2400" b="1" baseline="0"/>
              <a:t> Sold Product</a:t>
            </a:r>
            <a:endParaRPr lang="en-US" sz="24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8676395781730821E-2"/>
          <c:y val="0.19601699277440768"/>
          <c:w val="0.92244593586875478"/>
          <c:h val="0.65061222855878265"/>
        </c:manualLayout>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Table'!$A$4:$A$11</c:f>
              <c:strCache>
                <c:ptCount val="7"/>
                <c:pt idx="0">
                  <c:v>Banana</c:v>
                </c:pt>
                <c:pt idx="1">
                  <c:v>Apple</c:v>
                </c:pt>
                <c:pt idx="2">
                  <c:v>Carrots</c:v>
                </c:pt>
                <c:pt idx="3">
                  <c:v>Cabbage</c:v>
                </c:pt>
                <c:pt idx="4">
                  <c:v>Orange</c:v>
                </c:pt>
                <c:pt idx="5">
                  <c:v>Beans</c:v>
                </c:pt>
                <c:pt idx="6">
                  <c:v>Mango</c:v>
                </c:pt>
              </c:strCache>
            </c:strRef>
          </c:cat>
          <c:val>
            <c:numRef>
              <c:f>'Pivot Table'!$B$4:$B$11</c:f>
              <c:numCache>
                <c:formatCode>General</c:formatCode>
                <c:ptCount val="7"/>
                <c:pt idx="0">
                  <c:v>71</c:v>
                </c:pt>
                <c:pt idx="1">
                  <c:v>40</c:v>
                </c:pt>
                <c:pt idx="2">
                  <c:v>27</c:v>
                </c:pt>
                <c:pt idx="3">
                  <c:v>27</c:v>
                </c:pt>
                <c:pt idx="4">
                  <c:v>24</c:v>
                </c:pt>
                <c:pt idx="5">
                  <c:v>13</c:v>
                </c:pt>
                <c:pt idx="6">
                  <c:v>11</c:v>
                </c:pt>
              </c:numCache>
            </c:numRef>
          </c:val>
          <c:extLst>
            <c:ext xmlns:c16="http://schemas.microsoft.com/office/drawing/2014/chart" uri="{C3380CC4-5D6E-409C-BE32-E72D297353CC}">
              <c16:uniqueId val="{00000000-B6F0-4133-989A-18329D8F3CC6}"/>
            </c:ext>
          </c:extLst>
        </c:ser>
        <c:dLbls>
          <c:dLblPos val="outEnd"/>
          <c:showLegendKey val="0"/>
          <c:showVal val="1"/>
          <c:showCatName val="0"/>
          <c:showSerName val="0"/>
          <c:showPercent val="0"/>
          <c:showBubbleSize val="0"/>
        </c:dLbls>
        <c:gapWidth val="219"/>
        <c:overlap val="-27"/>
        <c:axId val="219201839"/>
        <c:axId val="219208911"/>
      </c:barChart>
      <c:catAx>
        <c:axId val="2192018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208911"/>
        <c:crosses val="autoZero"/>
        <c:auto val="1"/>
        <c:lblAlgn val="ctr"/>
        <c:lblOffset val="100"/>
        <c:noMultiLvlLbl val="0"/>
      </c:catAx>
      <c:valAx>
        <c:axId val="219208911"/>
        <c:scaling>
          <c:orientation val="minMax"/>
        </c:scaling>
        <c:delete val="1"/>
        <c:axPos val="l"/>
        <c:numFmt formatCode="General" sourceLinked="1"/>
        <c:majorTickMark val="none"/>
        <c:minorTickMark val="none"/>
        <c:tickLblPos val="nextTo"/>
        <c:crossAx val="2192018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Davor - PivotTable Test.xlsx]Pivot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Average</a:t>
            </a:r>
            <a:r>
              <a:rPr lang="en-US" sz="2000" b="1" baseline="0"/>
              <a:t> Amount per Product</a:t>
            </a:r>
            <a:endParaRPr lang="en-US" sz="2000" b="1"/>
          </a:p>
        </c:rich>
      </c:tx>
      <c:layout>
        <c:manualLayout>
          <c:xMode val="edge"/>
          <c:yMode val="edge"/>
          <c:x val="0.36799215997560997"/>
          <c:y val="5.77386205492006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8087402007556791"/>
          <c:y val="0.21999773409618761"/>
          <c:w val="0.78751679167418065"/>
          <c:h val="0.72724447213882426"/>
        </c:manualLayout>
      </c:layout>
      <c:barChart>
        <c:barDir val="bar"/>
        <c:grouping val="clustered"/>
        <c:varyColors val="0"/>
        <c:ser>
          <c:idx val="0"/>
          <c:order val="0"/>
          <c:tx>
            <c:strRef>
              <c:f>'Pivot Table'!$B$14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Table'!$A$15:$A$22</c:f>
              <c:strCache>
                <c:ptCount val="7"/>
                <c:pt idx="0">
                  <c:v>Apple</c:v>
                </c:pt>
                <c:pt idx="1">
                  <c:v>Banana</c:v>
                </c:pt>
                <c:pt idx="2">
                  <c:v>Beans</c:v>
                </c:pt>
                <c:pt idx="3">
                  <c:v>Cabbage</c:v>
                </c:pt>
                <c:pt idx="4">
                  <c:v>Carrots</c:v>
                </c:pt>
                <c:pt idx="5">
                  <c:v>Mango</c:v>
                </c:pt>
                <c:pt idx="6">
                  <c:v>Orange</c:v>
                </c:pt>
              </c:strCache>
            </c:strRef>
          </c:cat>
          <c:val>
            <c:numRef>
              <c:f>'Pivot Table'!$B$15:$B$22</c:f>
              <c:numCache>
                <c:formatCode>_(* #,##0.00_);_(* \(#,##0.00\);_(* "-"??_);_(@_)</c:formatCode>
                <c:ptCount val="7"/>
                <c:pt idx="0">
                  <c:v>4781.4250000000002</c:v>
                </c:pt>
                <c:pt idx="1">
                  <c:v>4792.8873239436616</c:v>
                </c:pt>
                <c:pt idx="2">
                  <c:v>4406.2307692307695</c:v>
                </c:pt>
                <c:pt idx="3">
                  <c:v>5275.5185185185182</c:v>
                </c:pt>
                <c:pt idx="4">
                  <c:v>5072.0370370370374</c:v>
                </c:pt>
                <c:pt idx="5">
                  <c:v>5189</c:v>
                </c:pt>
                <c:pt idx="6">
                  <c:v>4351.583333333333</c:v>
                </c:pt>
              </c:numCache>
            </c:numRef>
          </c:val>
          <c:extLst>
            <c:ext xmlns:c16="http://schemas.microsoft.com/office/drawing/2014/chart" uri="{C3380CC4-5D6E-409C-BE32-E72D297353CC}">
              <c16:uniqueId val="{00000000-5DBE-4BEF-87C8-C52D5BA8B3CF}"/>
            </c:ext>
          </c:extLst>
        </c:ser>
        <c:dLbls>
          <c:dLblPos val="outEnd"/>
          <c:showLegendKey val="0"/>
          <c:showVal val="1"/>
          <c:showCatName val="0"/>
          <c:showSerName val="0"/>
          <c:showPercent val="0"/>
          <c:showBubbleSize val="0"/>
        </c:dLbls>
        <c:gapWidth val="182"/>
        <c:axId val="132620431"/>
        <c:axId val="132620847"/>
      </c:barChart>
      <c:catAx>
        <c:axId val="132620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20847"/>
        <c:crosses val="autoZero"/>
        <c:auto val="1"/>
        <c:lblAlgn val="ctr"/>
        <c:lblOffset val="100"/>
        <c:noMultiLvlLbl val="0"/>
      </c:catAx>
      <c:valAx>
        <c:axId val="132620847"/>
        <c:scaling>
          <c:orientation val="minMax"/>
        </c:scaling>
        <c:delete val="1"/>
        <c:axPos val="b"/>
        <c:numFmt formatCode="_(* #,##0.00_);_(* \(#,##0.00\);_(* &quot;-&quot;??_);_(@_)" sourceLinked="1"/>
        <c:majorTickMark val="none"/>
        <c:minorTickMark val="none"/>
        <c:tickLblPos val="nextTo"/>
        <c:crossAx val="1326204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Davor - PivotTable Test.xlsx]Pivot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Quantity</a:t>
            </a:r>
            <a:r>
              <a:rPr lang="en-US" sz="2000" b="1" baseline="0"/>
              <a:t> per Category</a:t>
            </a:r>
            <a:endParaRPr lang="en-US" sz="20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'Pivot Table'!$B$36</c:f>
              <c:strCache>
                <c:ptCount val="1"/>
                <c:pt idx="0">
                  <c:v>Total</c:v>
                </c:pt>
              </c:strCache>
            </c:strRef>
          </c:tx>
          <c:dPt>
            <c:idx val="0"/>
            <c:bubble3D val="0"/>
            <c:explosion val="3"/>
            <c:spPr>
              <a:solidFill>
                <a:schemeClr val="accent1"/>
              </a:solidFill>
              <a:ln w="19050">
                <a:solidFill>
                  <a:schemeClr val="lt1"/>
                </a:solidFill>
              </a:ln>
              <a:effectLst/>
            </c:spPr>
            <c:extLst>
              <c:ext xmlns:c16="http://schemas.microsoft.com/office/drawing/2014/chart" uri="{C3380CC4-5D6E-409C-BE32-E72D297353CC}">
                <c16:uniqueId val="{00000001-C8D4-44ED-BFF7-FE9AE00FF6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8D4-44ED-BFF7-FE9AE00FF6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Table'!$A$37:$A$39</c:f>
              <c:strCache>
                <c:ptCount val="2"/>
                <c:pt idx="0">
                  <c:v>Fruit</c:v>
                </c:pt>
                <c:pt idx="1">
                  <c:v>Vegetables</c:v>
                </c:pt>
              </c:strCache>
            </c:strRef>
          </c:cat>
          <c:val>
            <c:numRef>
              <c:f>'Pivot Table'!$B$37:$B$39</c:f>
              <c:numCache>
                <c:formatCode>_(* #,##0.00_);_(* \(#,##0.00\);_(* "-"??_);_(@_)</c:formatCode>
                <c:ptCount val="2"/>
                <c:pt idx="0">
                  <c:v>146</c:v>
                </c:pt>
                <c:pt idx="1">
                  <c:v>67</c:v>
                </c:pt>
              </c:numCache>
            </c:numRef>
          </c:val>
          <c:extLst>
            <c:ext xmlns:c16="http://schemas.microsoft.com/office/drawing/2014/chart" uri="{C3380CC4-5D6E-409C-BE32-E72D297353CC}">
              <c16:uniqueId val="{00000004-C8D4-44ED-BFF7-FE9AE00FF69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0631416902003827"/>
          <c:y val="0.37205950987669761"/>
          <c:w val="0.16036353747803281"/>
          <c:h val="0.346912407928692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Davor - PivotTable Test.xlsx]Pivot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Highest</a:t>
            </a:r>
            <a:r>
              <a:rPr lang="en-US" sz="2000" b="1" baseline="0"/>
              <a:t> Spending Country</a:t>
            </a:r>
            <a:endParaRPr lang="en-US" sz="20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areaChart>
        <c:grouping val="standard"/>
        <c:varyColors val="0"/>
        <c:ser>
          <c:idx val="0"/>
          <c:order val="0"/>
          <c:tx>
            <c:strRef>
              <c:f>'Pivot Table'!$B$25</c:f>
              <c:strCache>
                <c:ptCount val="1"/>
                <c:pt idx="0">
                  <c:v>Total</c:v>
                </c:pt>
              </c:strCache>
            </c:strRef>
          </c:tx>
          <c:spPr>
            <a:solidFill>
              <a:schemeClr val="accent1"/>
            </a:solidFill>
            <a:ln>
              <a:noFill/>
            </a:ln>
            <a:effectLst/>
          </c:spPr>
          <c:cat>
            <c:strRef>
              <c:f>'Pivot Table'!$A$26:$A$33</c:f>
              <c:strCache>
                <c:ptCount val="7"/>
                <c:pt idx="0">
                  <c:v>United Kingdom</c:v>
                </c:pt>
                <c:pt idx="1">
                  <c:v>France</c:v>
                </c:pt>
                <c:pt idx="2">
                  <c:v>Australia</c:v>
                </c:pt>
                <c:pt idx="3">
                  <c:v>New Zealand</c:v>
                </c:pt>
                <c:pt idx="4">
                  <c:v>Canada</c:v>
                </c:pt>
                <c:pt idx="5">
                  <c:v>Germany</c:v>
                </c:pt>
                <c:pt idx="6">
                  <c:v>United States</c:v>
                </c:pt>
              </c:strCache>
            </c:strRef>
          </c:cat>
          <c:val>
            <c:numRef>
              <c:f>'Pivot Table'!$B$26:$B$33</c:f>
              <c:numCache>
                <c:formatCode>_(* #,##0.00_);_(* \(#,##0.00\);_(* "-"??_);_(@_)</c:formatCode>
                <c:ptCount val="7"/>
                <c:pt idx="0">
                  <c:v>5092.2647058823532</c:v>
                </c:pt>
                <c:pt idx="1">
                  <c:v>5037.7142857142853</c:v>
                </c:pt>
                <c:pt idx="2">
                  <c:v>4878.2592592592591</c:v>
                </c:pt>
                <c:pt idx="3">
                  <c:v>4770.1428571428569</c:v>
                </c:pt>
                <c:pt idx="4">
                  <c:v>4737.25</c:v>
                </c:pt>
                <c:pt idx="5">
                  <c:v>4702.060606060606</c:v>
                </c:pt>
                <c:pt idx="6">
                  <c:v>4686.5438596491231</c:v>
                </c:pt>
              </c:numCache>
            </c:numRef>
          </c:val>
          <c:extLst>
            <c:ext xmlns:c16="http://schemas.microsoft.com/office/drawing/2014/chart" uri="{C3380CC4-5D6E-409C-BE32-E72D297353CC}">
              <c16:uniqueId val="{00000000-0B28-49F2-B127-CC3F7621DC38}"/>
            </c:ext>
          </c:extLst>
        </c:ser>
        <c:dLbls>
          <c:showLegendKey val="0"/>
          <c:showVal val="0"/>
          <c:showCatName val="0"/>
          <c:showSerName val="0"/>
          <c:showPercent val="0"/>
          <c:showBubbleSize val="0"/>
        </c:dLbls>
        <c:axId val="132628335"/>
        <c:axId val="132627503"/>
      </c:areaChart>
      <c:catAx>
        <c:axId val="132628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27503"/>
        <c:crosses val="autoZero"/>
        <c:auto val="1"/>
        <c:lblAlgn val="ctr"/>
        <c:lblOffset val="100"/>
        <c:noMultiLvlLbl val="0"/>
      </c:catAx>
      <c:valAx>
        <c:axId val="132627503"/>
        <c:scaling>
          <c:orientation val="minMax"/>
        </c:scaling>
        <c:delete val="1"/>
        <c:axPos val="l"/>
        <c:numFmt formatCode="_(* #,##0.00_);_(* \(#,##0.00\);_(* &quot;-&quot;??_);_(@_)" sourceLinked="1"/>
        <c:majorTickMark val="out"/>
        <c:minorTickMark val="none"/>
        <c:tickLblPos val="nextTo"/>
        <c:crossAx val="132628335"/>
        <c:crosses val="autoZero"/>
        <c:crossBetween val="midCat"/>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Davor - PivotTable Test.xlsx]Pivot Table!PivotTable6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baseline="0"/>
              <a:t>Monthly Sales Trend</a:t>
            </a:r>
            <a:endParaRPr lang="en-US" sz="20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s>
    <c:plotArea>
      <c:layout/>
      <c:lineChart>
        <c:grouping val="standard"/>
        <c:varyColors val="0"/>
        <c:ser>
          <c:idx val="0"/>
          <c:order val="0"/>
          <c:tx>
            <c:strRef>
              <c:f>'Pivot Table'!$B$42</c:f>
              <c:strCache>
                <c:ptCount val="1"/>
                <c:pt idx="0">
                  <c:v>Total</c:v>
                </c:pt>
              </c:strCache>
            </c:strRef>
          </c:tx>
          <c:spPr>
            <a:ln w="28575" cap="rnd">
              <a:solidFill>
                <a:schemeClr val="accent1"/>
              </a:solidFill>
              <a:round/>
            </a:ln>
            <a:effectLst/>
          </c:spPr>
          <c:marker>
            <c:symbol val="none"/>
          </c:marker>
          <c:cat>
            <c:strRef>
              <c:f>'Pivot Table'!$A$43:$A$55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Table'!$B$43:$B$55</c:f>
              <c:numCache>
                <c:formatCode>_(* #,##0.00_);_(* \(#,##0.00\);_(*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334E-4DB8-A2DB-6EC1C57EE8B8}"/>
            </c:ext>
          </c:extLst>
        </c:ser>
        <c:dLbls>
          <c:showLegendKey val="0"/>
          <c:showVal val="0"/>
          <c:showCatName val="0"/>
          <c:showSerName val="0"/>
          <c:showPercent val="0"/>
          <c:showBubbleSize val="0"/>
        </c:dLbls>
        <c:smooth val="0"/>
        <c:axId val="219199759"/>
        <c:axId val="219226799"/>
      </c:lineChart>
      <c:catAx>
        <c:axId val="21919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226799"/>
        <c:crosses val="autoZero"/>
        <c:auto val="1"/>
        <c:lblAlgn val="ctr"/>
        <c:lblOffset val="100"/>
        <c:noMultiLvlLbl val="0"/>
      </c:catAx>
      <c:valAx>
        <c:axId val="219226799"/>
        <c:scaling>
          <c:orientation val="minMax"/>
        </c:scaling>
        <c:delete val="1"/>
        <c:axPos val="l"/>
        <c:majorGridlines>
          <c:spPr>
            <a:ln w="9525" cap="flat" cmpd="sng" algn="ctr">
              <a:solidFill>
                <a:schemeClr val="tx1">
                  <a:lumMod val="15000"/>
                  <a:lumOff val="85000"/>
                </a:schemeClr>
              </a:solidFill>
              <a:round/>
            </a:ln>
            <a:effectLst/>
          </c:spPr>
        </c:majorGridlines>
        <c:numFmt formatCode="_(* #,##0.00_);_(* \(#,##0.00\);_(* &quot;-&quot;??_);_(@_)" sourceLinked="1"/>
        <c:majorTickMark val="out"/>
        <c:minorTickMark val="none"/>
        <c:tickLblPos val="nextTo"/>
        <c:crossAx val="2191997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Davor - PivotTable Test.xlsx]Pivot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Sold Product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delete val="1"/>
          </c:dLbls>
          <c:cat>
            <c:strRef>
              <c:f>'Pivot Table'!$A$4:$A$11</c:f>
              <c:strCache>
                <c:ptCount val="7"/>
                <c:pt idx="0">
                  <c:v>Banana</c:v>
                </c:pt>
                <c:pt idx="1">
                  <c:v>Apple</c:v>
                </c:pt>
                <c:pt idx="2">
                  <c:v>Carrots</c:v>
                </c:pt>
                <c:pt idx="3">
                  <c:v>Cabbage</c:v>
                </c:pt>
                <c:pt idx="4">
                  <c:v>Orange</c:v>
                </c:pt>
                <c:pt idx="5">
                  <c:v>Beans</c:v>
                </c:pt>
                <c:pt idx="6">
                  <c:v>Mango</c:v>
                </c:pt>
              </c:strCache>
            </c:strRef>
          </c:cat>
          <c:val>
            <c:numRef>
              <c:f>'Pivot Table'!$B$4:$B$11</c:f>
              <c:numCache>
                <c:formatCode>General</c:formatCode>
                <c:ptCount val="7"/>
                <c:pt idx="0">
                  <c:v>71</c:v>
                </c:pt>
                <c:pt idx="1">
                  <c:v>40</c:v>
                </c:pt>
                <c:pt idx="2">
                  <c:v>27</c:v>
                </c:pt>
                <c:pt idx="3">
                  <c:v>27</c:v>
                </c:pt>
                <c:pt idx="4">
                  <c:v>24</c:v>
                </c:pt>
                <c:pt idx="5">
                  <c:v>13</c:v>
                </c:pt>
                <c:pt idx="6">
                  <c:v>11</c:v>
                </c:pt>
              </c:numCache>
            </c:numRef>
          </c:val>
          <c:extLst>
            <c:ext xmlns:c16="http://schemas.microsoft.com/office/drawing/2014/chart" uri="{C3380CC4-5D6E-409C-BE32-E72D297353CC}">
              <c16:uniqueId val="{00000000-C764-434D-99A4-8535EFEF44AF}"/>
            </c:ext>
          </c:extLst>
        </c:ser>
        <c:dLbls>
          <c:dLblPos val="outEnd"/>
          <c:showLegendKey val="0"/>
          <c:showVal val="1"/>
          <c:showCatName val="0"/>
          <c:showSerName val="0"/>
          <c:showPercent val="0"/>
          <c:showBubbleSize val="0"/>
        </c:dLbls>
        <c:gapWidth val="219"/>
        <c:overlap val="-27"/>
        <c:axId val="219201839"/>
        <c:axId val="219208911"/>
      </c:barChart>
      <c:catAx>
        <c:axId val="2192018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208911"/>
        <c:crosses val="autoZero"/>
        <c:auto val="1"/>
        <c:lblAlgn val="ctr"/>
        <c:lblOffset val="100"/>
        <c:noMultiLvlLbl val="0"/>
      </c:catAx>
      <c:valAx>
        <c:axId val="219208911"/>
        <c:scaling>
          <c:orientation val="minMax"/>
        </c:scaling>
        <c:delete val="1"/>
        <c:axPos val="l"/>
        <c:numFmt formatCode="General" sourceLinked="1"/>
        <c:majorTickMark val="none"/>
        <c:minorTickMark val="none"/>
        <c:tickLblPos val="nextTo"/>
        <c:crossAx val="2192018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Davor - PivotTable Test.xlsx]Pivot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Amount  Spent On Product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Table'!$A$15:$A$22</c:f>
              <c:strCache>
                <c:ptCount val="7"/>
                <c:pt idx="0">
                  <c:v>Apple</c:v>
                </c:pt>
                <c:pt idx="1">
                  <c:v>Banana</c:v>
                </c:pt>
                <c:pt idx="2">
                  <c:v>Beans</c:v>
                </c:pt>
                <c:pt idx="3">
                  <c:v>Cabbage</c:v>
                </c:pt>
                <c:pt idx="4">
                  <c:v>Carrots</c:v>
                </c:pt>
                <c:pt idx="5">
                  <c:v>Mango</c:v>
                </c:pt>
                <c:pt idx="6">
                  <c:v>Orange</c:v>
                </c:pt>
              </c:strCache>
            </c:strRef>
          </c:cat>
          <c:val>
            <c:numRef>
              <c:f>'Pivot Table'!$B$15:$B$22</c:f>
              <c:numCache>
                <c:formatCode>_(* #,##0.00_);_(* \(#,##0.00\);_(* "-"??_);_(@_)</c:formatCode>
                <c:ptCount val="7"/>
                <c:pt idx="0">
                  <c:v>4781.4250000000002</c:v>
                </c:pt>
                <c:pt idx="1">
                  <c:v>4792.8873239436616</c:v>
                </c:pt>
                <c:pt idx="2">
                  <c:v>4406.2307692307695</c:v>
                </c:pt>
                <c:pt idx="3">
                  <c:v>5275.5185185185182</c:v>
                </c:pt>
                <c:pt idx="4">
                  <c:v>5072.0370370370374</c:v>
                </c:pt>
                <c:pt idx="5">
                  <c:v>5189</c:v>
                </c:pt>
                <c:pt idx="6">
                  <c:v>4351.583333333333</c:v>
                </c:pt>
              </c:numCache>
            </c:numRef>
          </c:val>
          <c:extLst>
            <c:ext xmlns:c16="http://schemas.microsoft.com/office/drawing/2014/chart" uri="{C3380CC4-5D6E-409C-BE32-E72D297353CC}">
              <c16:uniqueId val="{00000000-CCB6-4D0D-8AD8-AB57DBCDDB7C}"/>
            </c:ext>
          </c:extLst>
        </c:ser>
        <c:dLbls>
          <c:dLblPos val="outEnd"/>
          <c:showLegendKey val="0"/>
          <c:showVal val="1"/>
          <c:showCatName val="0"/>
          <c:showSerName val="0"/>
          <c:showPercent val="0"/>
          <c:showBubbleSize val="0"/>
        </c:dLbls>
        <c:gapWidth val="182"/>
        <c:axId val="132620431"/>
        <c:axId val="132620847"/>
      </c:barChart>
      <c:catAx>
        <c:axId val="132620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20847"/>
        <c:crosses val="autoZero"/>
        <c:auto val="1"/>
        <c:lblAlgn val="ctr"/>
        <c:lblOffset val="100"/>
        <c:noMultiLvlLbl val="0"/>
      </c:catAx>
      <c:valAx>
        <c:axId val="132620847"/>
        <c:scaling>
          <c:orientation val="minMax"/>
        </c:scaling>
        <c:delete val="1"/>
        <c:axPos val="b"/>
        <c:numFmt formatCode="_(* #,##0.00_);_(* \(#,##0.00\);_(* &quot;-&quot;??_);_(@_)" sourceLinked="1"/>
        <c:majorTickMark val="none"/>
        <c:minorTickMark val="none"/>
        <c:tickLblPos val="nextTo"/>
        <c:crossAx val="1326204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Davor - PivotTable Test.xlsx]Pivot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Spending Country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areaChart>
        <c:grouping val="standard"/>
        <c:varyColors val="0"/>
        <c:ser>
          <c:idx val="0"/>
          <c:order val="0"/>
          <c:tx>
            <c:strRef>
              <c:f>'Pivot Table'!$B$25</c:f>
              <c:strCache>
                <c:ptCount val="1"/>
                <c:pt idx="0">
                  <c:v>Total</c:v>
                </c:pt>
              </c:strCache>
            </c:strRef>
          </c:tx>
          <c:spPr>
            <a:solidFill>
              <a:schemeClr val="accent1"/>
            </a:solidFill>
            <a:ln>
              <a:noFill/>
            </a:ln>
            <a:effectLst/>
          </c:spPr>
          <c:cat>
            <c:strRef>
              <c:f>'Pivot Table'!$A$26:$A$33</c:f>
              <c:strCache>
                <c:ptCount val="7"/>
                <c:pt idx="0">
                  <c:v>United Kingdom</c:v>
                </c:pt>
                <c:pt idx="1">
                  <c:v>France</c:v>
                </c:pt>
                <c:pt idx="2">
                  <c:v>Australia</c:v>
                </c:pt>
                <c:pt idx="3">
                  <c:v>New Zealand</c:v>
                </c:pt>
                <c:pt idx="4">
                  <c:v>Canada</c:v>
                </c:pt>
                <c:pt idx="5">
                  <c:v>Germany</c:v>
                </c:pt>
                <c:pt idx="6">
                  <c:v>United States</c:v>
                </c:pt>
              </c:strCache>
            </c:strRef>
          </c:cat>
          <c:val>
            <c:numRef>
              <c:f>'Pivot Table'!$B$26:$B$33</c:f>
              <c:numCache>
                <c:formatCode>_(* #,##0.00_);_(* \(#,##0.00\);_(* "-"??_);_(@_)</c:formatCode>
                <c:ptCount val="7"/>
                <c:pt idx="0">
                  <c:v>5092.2647058823532</c:v>
                </c:pt>
                <c:pt idx="1">
                  <c:v>5037.7142857142853</c:v>
                </c:pt>
                <c:pt idx="2">
                  <c:v>4878.2592592592591</c:v>
                </c:pt>
                <c:pt idx="3">
                  <c:v>4770.1428571428569</c:v>
                </c:pt>
                <c:pt idx="4">
                  <c:v>4737.25</c:v>
                </c:pt>
                <c:pt idx="5">
                  <c:v>4702.060606060606</c:v>
                </c:pt>
                <c:pt idx="6">
                  <c:v>4686.5438596491231</c:v>
                </c:pt>
              </c:numCache>
            </c:numRef>
          </c:val>
          <c:extLst>
            <c:ext xmlns:c16="http://schemas.microsoft.com/office/drawing/2014/chart" uri="{C3380CC4-5D6E-409C-BE32-E72D297353CC}">
              <c16:uniqueId val="{00000000-7E20-43F9-BB98-96B621CCD3FA}"/>
            </c:ext>
          </c:extLst>
        </c:ser>
        <c:dLbls>
          <c:showLegendKey val="0"/>
          <c:showVal val="0"/>
          <c:showCatName val="0"/>
          <c:showSerName val="0"/>
          <c:showPercent val="0"/>
          <c:showBubbleSize val="0"/>
        </c:dLbls>
        <c:axId val="132628335"/>
        <c:axId val="132627503"/>
      </c:areaChart>
      <c:catAx>
        <c:axId val="132628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27503"/>
        <c:crosses val="autoZero"/>
        <c:auto val="1"/>
        <c:lblAlgn val="ctr"/>
        <c:lblOffset val="100"/>
        <c:noMultiLvlLbl val="0"/>
      </c:catAx>
      <c:valAx>
        <c:axId val="132627503"/>
        <c:scaling>
          <c:orientation val="minMax"/>
        </c:scaling>
        <c:delete val="1"/>
        <c:axPos val="l"/>
        <c:numFmt formatCode="_(* #,##0.00_);_(* \(#,##0.00\);_(* &quot;-&quot;??_);_(@_)" sourceLinked="1"/>
        <c:majorTickMark val="out"/>
        <c:minorTickMark val="none"/>
        <c:tickLblPos val="nextTo"/>
        <c:crossAx val="132628335"/>
        <c:crosses val="autoZero"/>
        <c:crossBetween val="midCat"/>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Davor - PivotTable Test.xlsx]Pivot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a:t>
            </a:r>
            <a:r>
              <a:rPr lang="en-US" baseline="0"/>
              <a:t> per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ext>
          </c:extLst>
        </c:dLbl>
      </c:pivotFmt>
      <c:pivotFmt>
        <c:idx val="3"/>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'Pivot Table'!$B$36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F4B2-4ED3-9783-A163D431C7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F4B2-4ED3-9783-A163D431C748}"/>
              </c:ext>
            </c:extLst>
          </c:dPt>
          <c:dLbls>
            <c:dLbl>
              <c:idx val="0"/>
              <c:layout/>
              <c:dLblPos val="outEnd"/>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2-F4B2-4ED3-9783-A163D431C748}"/>
                </c:ext>
              </c:extLst>
            </c:dLbl>
            <c:dLbl>
              <c:idx val="1"/>
              <c:layout/>
              <c:dLblPos val="outEnd"/>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F4B2-4ED3-9783-A163D431C74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Table'!$A$37:$A$39</c:f>
              <c:strCache>
                <c:ptCount val="2"/>
                <c:pt idx="0">
                  <c:v>Fruit</c:v>
                </c:pt>
                <c:pt idx="1">
                  <c:v>Vegetables</c:v>
                </c:pt>
              </c:strCache>
            </c:strRef>
          </c:cat>
          <c:val>
            <c:numRef>
              <c:f>'Pivot Table'!$B$37:$B$39</c:f>
              <c:numCache>
                <c:formatCode>_(* #,##0.00_);_(* \(#,##0.00\);_(* "-"??_);_(@_)</c:formatCode>
                <c:ptCount val="2"/>
                <c:pt idx="0">
                  <c:v>146</c:v>
                </c:pt>
                <c:pt idx="1">
                  <c:v>67</c:v>
                </c:pt>
              </c:numCache>
            </c:numRef>
          </c:val>
          <c:extLst>
            <c:ext xmlns:c16="http://schemas.microsoft.com/office/drawing/2014/chart" uri="{C3380CC4-5D6E-409C-BE32-E72D297353CC}">
              <c16:uniqueId val="{00000000-F4B2-4ED3-9783-A163D431C74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Davor - PivotTable Test.xlsx]Pivot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Monthly Sales Trend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Table'!$B$42</c:f>
              <c:strCache>
                <c:ptCount val="1"/>
                <c:pt idx="0">
                  <c:v>Total</c:v>
                </c:pt>
              </c:strCache>
            </c:strRef>
          </c:tx>
          <c:spPr>
            <a:ln w="28575" cap="rnd">
              <a:solidFill>
                <a:schemeClr val="accent1"/>
              </a:solidFill>
              <a:round/>
            </a:ln>
            <a:effectLst/>
          </c:spPr>
          <c:marker>
            <c:symbol val="none"/>
          </c:marker>
          <c:cat>
            <c:strRef>
              <c:f>'Pivot Table'!$A$43:$A$55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Table'!$B$43:$B$55</c:f>
              <c:numCache>
                <c:formatCode>_(* #,##0.00_);_(* \(#,##0.00\);_(*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DB51-4881-B6C9-3D21B40FBABE}"/>
            </c:ext>
          </c:extLst>
        </c:ser>
        <c:dLbls>
          <c:showLegendKey val="0"/>
          <c:showVal val="0"/>
          <c:showCatName val="0"/>
          <c:showSerName val="0"/>
          <c:showPercent val="0"/>
          <c:showBubbleSize val="0"/>
        </c:dLbls>
        <c:smooth val="0"/>
        <c:axId val="219199759"/>
        <c:axId val="219226799"/>
      </c:lineChart>
      <c:catAx>
        <c:axId val="21919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226799"/>
        <c:crosses val="autoZero"/>
        <c:auto val="1"/>
        <c:lblAlgn val="ctr"/>
        <c:lblOffset val="100"/>
        <c:noMultiLvlLbl val="0"/>
      </c:catAx>
      <c:valAx>
        <c:axId val="219226799"/>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1997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16</xdr:col>
      <xdr:colOff>17318</xdr:colOff>
      <xdr:row>4</xdr:row>
      <xdr:rowOff>182708</xdr:rowOff>
    </xdr:from>
    <xdr:to>
      <xdr:col>26</xdr:col>
      <xdr:colOff>0</xdr:colOff>
      <xdr:row>19</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34637</xdr:colOff>
      <xdr:row>35</xdr:row>
      <xdr:rowOff>33028</xdr:rowOff>
    </xdr:from>
    <xdr:to>
      <xdr:col>25</xdr:col>
      <xdr:colOff>588818</xdr:colOff>
      <xdr:row>47</xdr:row>
      <xdr:rowOff>173181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242455</xdr:colOff>
      <xdr:row>20</xdr:row>
      <xdr:rowOff>3710</xdr:rowOff>
    </xdr:from>
    <xdr:to>
      <xdr:col>14</xdr:col>
      <xdr:colOff>585108</xdr:colOff>
      <xdr:row>33</xdr:row>
      <xdr:rowOff>190499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13610</xdr:colOff>
      <xdr:row>20</xdr:row>
      <xdr:rowOff>21031</xdr:rowOff>
    </xdr:from>
    <xdr:to>
      <xdr:col>26</xdr:col>
      <xdr:colOff>0</xdr:colOff>
      <xdr:row>34</xdr:row>
      <xdr:rowOff>21030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257546</xdr:colOff>
      <xdr:row>5</xdr:row>
      <xdr:rowOff>21401</xdr:rowOff>
    </xdr:from>
    <xdr:to>
      <xdr:col>14</xdr:col>
      <xdr:colOff>588818</xdr:colOff>
      <xdr:row>19</xdr:row>
      <xdr:rowOff>17319</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590172</xdr:colOff>
      <xdr:row>41</xdr:row>
      <xdr:rowOff>136069</xdr:rowOff>
    </xdr:from>
    <xdr:to>
      <xdr:col>3</xdr:col>
      <xdr:colOff>591291</xdr:colOff>
      <xdr:row>48</xdr:row>
      <xdr:rowOff>0</xdr:rowOff>
    </xdr:to>
    <mc:AlternateContent xmlns:mc="http://schemas.openxmlformats.org/markup-compatibility/2006" xmlns:a14="http://schemas.microsoft.com/office/drawing/2010/main">
      <mc:Choice Requires="a14">
        <xdr:graphicFrame macro="">
          <xdr:nvGraphicFramePr>
            <xdr:cNvPr id="8"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90172" y="7946569"/>
              <a:ext cx="1819528" cy="11974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5197</xdr:colOff>
      <xdr:row>5</xdr:row>
      <xdr:rowOff>867</xdr:rowOff>
    </xdr:from>
    <xdr:to>
      <xdr:col>4</xdr:col>
      <xdr:colOff>15587</xdr:colOff>
      <xdr:row>26</xdr:row>
      <xdr:rowOff>51955</xdr:rowOff>
    </xdr:to>
    <mc:AlternateContent xmlns:mc="http://schemas.openxmlformats.org/markup-compatibility/2006" xmlns:a14="http://schemas.microsoft.com/office/drawing/2010/main">
      <mc:Choice Requires="a14">
        <xdr:graphicFrame macro="">
          <xdr:nvGraphicFramePr>
            <xdr:cNvPr id="10" name="Months"/>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611333" y="953367"/>
              <a:ext cx="1828799" cy="40515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606135</xdr:colOff>
      <xdr:row>27</xdr:row>
      <xdr:rowOff>25110</xdr:rowOff>
    </xdr:from>
    <xdr:to>
      <xdr:col>3</xdr:col>
      <xdr:colOff>606135</xdr:colOff>
      <xdr:row>40</xdr:row>
      <xdr:rowOff>155864</xdr:rowOff>
    </xdr:to>
    <mc:AlternateContent xmlns:mc="http://schemas.openxmlformats.org/markup-compatibility/2006" xmlns:a14="http://schemas.microsoft.com/office/drawing/2010/main">
      <mc:Choice Requires="a14">
        <xdr:graphicFrame macro="">
          <xdr:nvGraphicFramePr>
            <xdr:cNvPr id="11"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06135" y="5168610"/>
              <a:ext cx="1818409" cy="26072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595745</xdr:colOff>
      <xdr:row>1</xdr:row>
      <xdr:rowOff>182707</xdr:rowOff>
    </xdr:from>
    <xdr:to>
      <xdr:col>10</xdr:col>
      <xdr:colOff>588818</xdr:colOff>
      <xdr:row>12</xdr:row>
      <xdr:rowOff>58882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600073</xdr:colOff>
      <xdr:row>13</xdr:row>
      <xdr:rowOff>155864</xdr:rowOff>
    </xdr:from>
    <xdr:to>
      <xdr:col>11</xdr:col>
      <xdr:colOff>0</xdr:colOff>
      <xdr:row>25</xdr:row>
      <xdr:rowOff>40698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1731</xdr:colOff>
      <xdr:row>27</xdr:row>
      <xdr:rowOff>1732</xdr:rowOff>
    </xdr:from>
    <xdr:to>
      <xdr:col>10</xdr:col>
      <xdr:colOff>563707</xdr:colOff>
      <xdr:row>41</xdr:row>
      <xdr:rowOff>77932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291811</xdr:colOff>
      <xdr:row>17</xdr:row>
      <xdr:rowOff>179242</xdr:rowOff>
    </xdr:from>
    <xdr:to>
      <xdr:col>18</xdr:col>
      <xdr:colOff>593148</xdr:colOff>
      <xdr:row>32</xdr:row>
      <xdr:rowOff>173181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295275</xdr:colOff>
      <xdr:row>1</xdr:row>
      <xdr:rowOff>180977</xdr:rowOff>
    </xdr:from>
    <xdr:to>
      <xdr:col>19</xdr:col>
      <xdr:colOff>-1</xdr:colOff>
      <xdr:row>16</xdr:row>
      <xdr:rowOff>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inda Davor" refreshedDate="45308.623147569444" createdVersion="6" refreshedVersion="6" minRefreshableVersion="3" recordCount="213">
  <cacheSource type="worksheet">
    <worksheetSource name="Table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5:B33"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defaultSubtotal="0">
      <items count="14">
        <item x="0"/>
        <item x="1"/>
        <item x="2"/>
        <item x="3"/>
        <item x="4"/>
        <item x="5"/>
        <item x="6"/>
        <item x="7"/>
        <item x="8"/>
        <item x="9"/>
        <item x="10"/>
        <item x="11"/>
        <item x="12"/>
        <item x="13"/>
      </items>
    </pivotField>
  </pivotFields>
  <rowFields count="1">
    <field x="5"/>
  </rowFields>
  <rowItems count="8">
    <i>
      <x v="5"/>
    </i>
    <i>
      <x v="2"/>
    </i>
    <i>
      <x/>
    </i>
    <i>
      <x v="4"/>
    </i>
    <i>
      <x v="1"/>
    </i>
    <i>
      <x v="3"/>
    </i>
    <i>
      <x v="6"/>
    </i>
    <i t="grand">
      <x/>
    </i>
  </rowItems>
  <colItems count="1">
    <i/>
  </colItems>
  <dataFields count="1">
    <dataField name="Average Amount" fld="3" subtotal="average" baseField="1" baseItem="0" numFmtId="43"/>
  </dataFields>
  <formats count="1">
    <format dxfId="3">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4:B22"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Items count="1">
    <i/>
  </colItems>
  <dataFields count="1">
    <dataField name="Average Amount" fld="3" subtotal="average" baseField="1" baseItem="0" numFmtId="43"/>
  </dataFields>
  <formats count="1">
    <format dxfId="4">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1"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dataField="1"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1"/>
  </rowFields>
  <rowItems count="8">
    <i>
      <x v="1"/>
    </i>
    <i>
      <x/>
    </i>
    <i>
      <x v="4"/>
    </i>
    <i>
      <x v="3"/>
    </i>
    <i>
      <x v="6"/>
    </i>
    <i>
      <x v="2"/>
    </i>
    <i>
      <x v="5"/>
    </i>
    <i t="grand">
      <x/>
    </i>
  </rowItems>
  <colItems count="1">
    <i/>
  </colItems>
  <dataFields count="1">
    <dataField name="Product Quantity" fld="1" subtotal="count" baseField="1" baseItem="0"/>
  </dataFields>
  <chartFormats count="2">
    <chartFormat chart="0"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42:B55"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13">
    <i>
      <x v="1"/>
    </i>
    <i>
      <x v="2"/>
    </i>
    <i>
      <x v="3"/>
    </i>
    <i>
      <x v="4"/>
    </i>
    <i>
      <x v="5"/>
    </i>
    <i>
      <x v="6"/>
    </i>
    <i>
      <x v="7"/>
    </i>
    <i>
      <x v="8"/>
    </i>
    <i>
      <x v="9"/>
    </i>
    <i>
      <x v="10"/>
    </i>
    <i>
      <x v="11"/>
    </i>
    <i>
      <x v="12"/>
    </i>
    <i t="grand">
      <x/>
    </i>
  </rowItems>
  <colItems count="1">
    <i/>
  </colItems>
  <dataFields count="1">
    <dataField name="Sum of Amount" fld="3" baseField="0" baseItem="0"/>
  </dataFields>
  <formats count="1">
    <format dxfId="5">
      <pivotArea outline="0" collapsedLevelsAreSubtotals="1" fieldPosition="0"/>
    </format>
  </formats>
  <chartFormats count="2">
    <chartFormat chart="0"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6:B39"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dataField="1" showAll="0">
      <items count="8">
        <item x="5"/>
        <item x="2"/>
        <item x="3"/>
        <item x="1"/>
        <item x="0"/>
        <item x="6"/>
        <item x="4"/>
        <item t="default"/>
      </items>
    </pivotField>
    <pivotField axis="axisRow"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2"/>
  </rowFields>
  <rowItems count="3">
    <i>
      <x/>
    </i>
    <i>
      <x v="1"/>
    </i>
    <i t="grand">
      <x/>
    </i>
  </rowItems>
  <colItems count="1">
    <i/>
  </colItems>
  <dataFields count="1">
    <dataField name="Count of Product" fld="1" subtotal="count" baseField="0" baseItem="0"/>
  </dataFields>
  <formats count="1">
    <format dxfId="6">
      <pivotArea outline="0" collapsedLevelsAreSubtotals="1" fieldPosition="0"/>
    </format>
  </formats>
  <chartFormats count="6">
    <chartFormat chart="1" format="1"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2" count="1" selected="0">
            <x v="0"/>
          </reference>
        </references>
      </pivotArea>
    </chartFormat>
    <chartFormat chart="3" format="7">
      <pivotArea type="data" outline="0" fieldPosition="0">
        <references count="2">
          <reference field="4294967294" count="1" selected="0">
            <x v="0"/>
          </reference>
          <reference field="2" count="1" selected="0">
            <x v="1"/>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12" name="PivotTable5"/>
    <pivotTable tabId="12" name="PivotTable2"/>
    <pivotTable tabId="12" name="PivotTable3"/>
    <pivotTable tabId="12" name="PivotTable4"/>
    <pivotTable tabId="12" name="PivotTable6"/>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12" name="PivotTable5"/>
    <pivotTable tabId="12" name="PivotTable2"/>
    <pivotTable tabId="12" name="PivotTable3"/>
    <pivotTable tabId="12" name="PivotTable4"/>
    <pivotTable tabId="12" name="PivotTable6"/>
  </pivotTables>
  <data>
    <tabular pivotCacheId="1">
      <items count="14">
        <i x="1" s="1"/>
        <i x="2" s="1"/>
        <i x="3" s="1"/>
        <i x="4" s="1"/>
        <i x="5" s="1"/>
        <i x="6" s="1"/>
        <i x="7" s="1"/>
        <i x="8" s="1"/>
        <i x="9" s="1"/>
        <i x="10" s="1"/>
        <i x="11" s="1"/>
        <i x="12" s="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12" name="PivotTable6"/>
    <pivotTable tabId="12" name="PivotTable2"/>
    <pivotTable tabId="12" name="PivotTable3"/>
    <pivotTable tabId="12" name="PivotTable4"/>
    <pivotTable tabId="12" name="PivotTable5"/>
  </pivotTables>
  <data>
    <tabular pivotCacheId="1">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365760"/>
  <slicer name="Months" cache="Slicer_Months" caption="Months" rowHeight="274320"/>
  <slicer name="Country" cache="Slicer_Country" caption="Country" style="SlicerStyleLight4" rowHeight="274320"/>
</slicers>
</file>

<file path=xl/tables/table1.xml><?xml version="1.0" encoding="utf-8"?>
<table xmlns="http://schemas.openxmlformats.org/spreadsheetml/2006/main" id="2" name="Table2" displayName="Table2" ref="A1:F214" totalsRowShown="0" headerRowDxfId="9">
  <autoFilter ref="A1:F214"/>
  <tableColumns count="6">
    <tableColumn id="1" name="Order ID"/>
    <tableColumn id="2" name="Product"/>
    <tableColumn id="3" name="Category"/>
    <tableColumn id="4" name="Amount" dataDxfId="8"/>
    <tableColumn id="5" name="Date" dataDxfId="7"/>
    <tableColumn id="6" name="Country"/>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F214" totalsRowShown="0" headerRowDxfId="2">
  <autoFilter ref="A1:F214"/>
  <tableColumns count="6">
    <tableColumn id="1" name="Order ID"/>
    <tableColumn id="2" name="Product"/>
    <tableColumn id="3" name="Category"/>
    <tableColumn id="4" name="Amount" dataDxfId="1"/>
    <tableColumn id="5" name="Date" dataDxfId="0"/>
    <tableColumn id="6" name="Countr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workbookViewId="0">
      <selection activeCell="G12" sqref="G12"/>
    </sheetView>
  </sheetViews>
  <sheetFormatPr defaultRowHeight="15" x14ac:dyDescent="0.25"/>
  <cols>
    <col min="1" max="1" width="10.5703125" customWidth="1"/>
    <col min="2" max="2" width="10" customWidth="1"/>
    <col min="3" max="3" width="11" bestFit="1" customWidth="1"/>
    <col min="4" max="4" width="10.28515625" customWidth="1"/>
    <col min="5" max="5" width="10.7109375" bestFit="1" customWidth="1"/>
    <col min="6" max="6" width="15.42578125" bestFit="1" customWidth="1"/>
    <col min="7" max="7" width="10.42578125" customWidth="1"/>
    <col min="8" max="8" width="10.28515625" customWidth="1"/>
  </cols>
  <sheetData>
    <row r="1" spans="1:6" x14ac:dyDescent="0.25">
      <c r="A1" s="1" t="s">
        <v>1</v>
      </c>
      <c r="B1" s="1" t="s">
        <v>2</v>
      </c>
      <c r="C1" s="1" t="s">
        <v>3</v>
      </c>
      <c r="D1" s="1" t="s">
        <v>4</v>
      </c>
      <c r="E1" s="1" t="s">
        <v>7</v>
      </c>
      <c r="F1" s="1" t="s">
        <v>0</v>
      </c>
    </row>
    <row r="2" spans="1:6" x14ac:dyDescent="0.25">
      <c r="A2">
        <v>1</v>
      </c>
      <c r="B2" t="s">
        <v>17</v>
      </c>
      <c r="C2" t="s">
        <v>6</v>
      </c>
      <c r="D2" s="2">
        <v>4270</v>
      </c>
      <c r="E2" s="3">
        <v>42375</v>
      </c>
      <c r="F2" t="s">
        <v>8</v>
      </c>
    </row>
    <row r="3" spans="1:6" x14ac:dyDescent="0.25">
      <c r="A3">
        <v>2</v>
      </c>
      <c r="B3" t="s">
        <v>21</v>
      </c>
      <c r="C3" t="s">
        <v>6</v>
      </c>
      <c r="D3" s="2">
        <v>8239</v>
      </c>
      <c r="E3" s="3">
        <v>42376</v>
      </c>
      <c r="F3" t="s">
        <v>9</v>
      </c>
    </row>
    <row r="4" spans="1:6" x14ac:dyDescent="0.25">
      <c r="A4">
        <v>3</v>
      </c>
      <c r="B4" t="s">
        <v>13</v>
      </c>
      <c r="C4" t="s">
        <v>5</v>
      </c>
      <c r="D4" s="2">
        <v>617</v>
      </c>
      <c r="E4" s="3">
        <v>42377</v>
      </c>
      <c r="F4" t="s">
        <v>8</v>
      </c>
    </row>
    <row r="5" spans="1:6" x14ac:dyDescent="0.25">
      <c r="A5">
        <v>4</v>
      </c>
      <c r="B5" t="s">
        <v>13</v>
      </c>
      <c r="C5" t="s">
        <v>5</v>
      </c>
      <c r="D5" s="2">
        <v>8384</v>
      </c>
      <c r="E5" s="3">
        <v>42379</v>
      </c>
      <c r="F5" t="s">
        <v>10</v>
      </c>
    </row>
    <row r="6" spans="1:6" x14ac:dyDescent="0.25">
      <c r="A6">
        <v>5</v>
      </c>
      <c r="B6" t="s">
        <v>18</v>
      </c>
      <c r="C6" t="s">
        <v>6</v>
      </c>
      <c r="D6" s="2">
        <v>2626</v>
      </c>
      <c r="E6" s="3">
        <v>42379</v>
      </c>
      <c r="F6" t="s">
        <v>12</v>
      </c>
    </row>
    <row r="7" spans="1:6" x14ac:dyDescent="0.25">
      <c r="A7">
        <v>6</v>
      </c>
      <c r="B7" t="s">
        <v>15</v>
      </c>
      <c r="C7" t="s">
        <v>5</v>
      </c>
      <c r="D7" s="2">
        <v>3610</v>
      </c>
      <c r="E7" s="3">
        <v>42380</v>
      </c>
      <c r="F7" t="s">
        <v>8</v>
      </c>
    </row>
    <row r="8" spans="1:6" x14ac:dyDescent="0.25">
      <c r="A8">
        <v>7</v>
      </c>
      <c r="B8" t="s">
        <v>21</v>
      </c>
      <c r="C8" t="s">
        <v>6</v>
      </c>
      <c r="D8" s="2">
        <v>9062</v>
      </c>
      <c r="E8" s="3">
        <v>42380</v>
      </c>
      <c r="F8" t="s">
        <v>11</v>
      </c>
    </row>
    <row r="9" spans="1:6" x14ac:dyDescent="0.25">
      <c r="A9">
        <v>8</v>
      </c>
      <c r="B9" t="s">
        <v>13</v>
      </c>
      <c r="C9" t="s">
        <v>5</v>
      </c>
      <c r="D9" s="2">
        <v>6906</v>
      </c>
      <c r="E9" s="3">
        <v>42385</v>
      </c>
      <c r="F9" t="s">
        <v>20</v>
      </c>
    </row>
    <row r="10" spans="1:6" x14ac:dyDescent="0.25">
      <c r="A10">
        <v>9</v>
      </c>
      <c r="B10" t="s">
        <v>14</v>
      </c>
      <c r="C10" t="s">
        <v>5</v>
      </c>
      <c r="D10" s="2">
        <v>2417</v>
      </c>
      <c r="E10" s="3">
        <v>42385</v>
      </c>
      <c r="F10" t="s">
        <v>19</v>
      </c>
    </row>
    <row r="11" spans="1:6" x14ac:dyDescent="0.25">
      <c r="A11">
        <v>10</v>
      </c>
      <c r="B11" t="s">
        <v>14</v>
      </c>
      <c r="C11" t="s">
        <v>5</v>
      </c>
      <c r="D11" s="2">
        <v>7431</v>
      </c>
      <c r="E11" s="3">
        <v>42385</v>
      </c>
      <c r="F11" t="s">
        <v>10</v>
      </c>
    </row>
    <row r="12" spans="1:6" x14ac:dyDescent="0.25">
      <c r="A12">
        <v>11</v>
      </c>
      <c r="B12" t="s">
        <v>13</v>
      </c>
      <c r="C12" t="s">
        <v>5</v>
      </c>
      <c r="D12" s="2">
        <v>8250</v>
      </c>
      <c r="E12" s="3">
        <v>42385</v>
      </c>
      <c r="F12" t="s">
        <v>12</v>
      </c>
    </row>
    <row r="13" spans="1:6" x14ac:dyDescent="0.25">
      <c r="A13">
        <v>12</v>
      </c>
      <c r="B13" t="s">
        <v>21</v>
      </c>
      <c r="C13" t="s">
        <v>6</v>
      </c>
      <c r="D13" s="2">
        <v>7012</v>
      </c>
      <c r="E13" s="3">
        <v>42387</v>
      </c>
      <c r="F13" t="s">
        <v>8</v>
      </c>
    </row>
    <row r="14" spans="1:6" x14ac:dyDescent="0.25">
      <c r="A14">
        <v>13</v>
      </c>
      <c r="B14" t="s">
        <v>17</v>
      </c>
      <c r="C14" t="s">
        <v>6</v>
      </c>
      <c r="D14" s="2">
        <v>1903</v>
      </c>
      <c r="E14" s="3">
        <v>42389</v>
      </c>
      <c r="F14" t="s">
        <v>12</v>
      </c>
    </row>
    <row r="15" spans="1:6" x14ac:dyDescent="0.25">
      <c r="A15">
        <v>14</v>
      </c>
      <c r="B15" t="s">
        <v>21</v>
      </c>
      <c r="C15" t="s">
        <v>6</v>
      </c>
      <c r="D15" s="2">
        <v>2824</v>
      </c>
      <c r="E15" s="3">
        <v>42391</v>
      </c>
      <c r="F15" t="s">
        <v>10</v>
      </c>
    </row>
    <row r="16" spans="1:6" x14ac:dyDescent="0.25">
      <c r="A16">
        <v>15</v>
      </c>
      <c r="B16" t="s">
        <v>14</v>
      </c>
      <c r="C16" t="s">
        <v>5</v>
      </c>
      <c r="D16" s="2">
        <v>6946</v>
      </c>
      <c r="E16" s="3">
        <v>42393</v>
      </c>
      <c r="F16" t="s">
        <v>19</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21</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19</v>
      </c>
    </row>
    <row r="23" spans="1:6" x14ac:dyDescent="0.25">
      <c r="A23">
        <v>22</v>
      </c>
      <c r="B23" t="s">
        <v>13</v>
      </c>
      <c r="C23" t="s">
        <v>5</v>
      </c>
      <c r="D23" s="2">
        <v>1004</v>
      </c>
      <c r="E23" s="3">
        <v>42411</v>
      </c>
      <c r="F23" t="s">
        <v>20</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18</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19</v>
      </c>
    </row>
    <row r="29" spans="1:6" x14ac:dyDescent="0.25">
      <c r="A29">
        <v>28</v>
      </c>
      <c r="B29" t="s">
        <v>18</v>
      </c>
      <c r="C29" t="s">
        <v>6</v>
      </c>
      <c r="D29" s="2">
        <v>7163</v>
      </c>
      <c r="E29" s="3">
        <v>42418</v>
      </c>
      <c r="F29" t="s">
        <v>8</v>
      </c>
    </row>
    <row r="30" spans="1:6" x14ac:dyDescent="0.25">
      <c r="A30">
        <v>29</v>
      </c>
      <c r="B30" t="s">
        <v>18</v>
      </c>
      <c r="C30" t="s">
        <v>6</v>
      </c>
      <c r="D30" s="2">
        <v>5101</v>
      </c>
      <c r="E30" s="3">
        <v>42420</v>
      </c>
      <c r="F30" t="s">
        <v>12</v>
      </c>
    </row>
    <row r="31" spans="1:6" x14ac:dyDescent="0.25">
      <c r="A31">
        <v>30</v>
      </c>
      <c r="B31" t="s">
        <v>14</v>
      </c>
      <c r="C31" t="s">
        <v>5</v>
      </c>
      <c r="D31" s="2">
        <v>7602</v>
      </c>
      <c r="E31" s="3">
        <v>42421</v>
      </c>
      <c r="F31" t="s">
        <v>19</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19</v>
      </c>
    </row>
    <row r="35" spans="1:6" x14ac:dyDescent="0.25">
      <c r="A35">
        <v>34</v>
      </c>
      <c r="B35" t="s">
        <v>21</v>
      </c>
      <c r="C35" t="s">
        <v>6</v>
      </c>
      <c r="D35" s="2">
        <v>1557</v>
      </c>
      <c r="E35" s="3">
        <v>42429</v>
      </c>
      <c r="F35" t="s">
        <v>12</v>
      </c>
    </row>
    <row r="36" spans="1:6" x14ac:dyDescent="0.25">
      <c r="A36">
        <v>35</v>
      </c>
      <c r="B36" t="s">
        <v>14</v>
      </c>
      <c r="C36" t="s">
        <v>5</v>
      </c>
      <c r="D36" s="2">
        <v>6509</v>
      </c>
      <c r="E36" s="3">
        <v>42430</v>
      </c>
      <c r="F36" t="s">
        <v>19</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21</v>
      </c>
      <c r="C43" t="s">
        <v>6</v>
      </c>
      <c r="D43" s="2">
        <v>5341</v>
      </c>
      <c r="E43" s="3">
        <v>42445</v>
      </c>
      <c r="F43" t="s">
        <v>19</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18</v>
      </c>
      <c r="C46" t="s">
        <v>6</v>
      </c>
      <c r="D46" s="2">
        <v>6045</v>
      </c>
      <c r="E46" s="3">
        <v>42450</v>
      </c>
      <c r="F46" t="s">
        <v>12</v>
      </c>
    </row>
    <row r="47" spans="1:6" x14ac:dyDescent="0.25">
      <c r="A47">
        <v>46</v>
      </c>
      <c r="B47" t="s">
        <v>14</v>
      </c>
      <c r="C47" t="s">
        <v>5</v>
      </c>
      <c r="D47" s="2">
        <v>5820</v>
      </c>
      <c r="E47" s="3">
        <v>42451</v>
      </c>
      <c r="F47" t="s">
        <v>20</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19</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19</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20</v>
      </c>
    </row>
    <row r="58" spans="1:6" x14ac:dyDescent="0.25">
      <c r="A58">
        <v>57</v>
      </c>
      <c r="B58" t="s">
        <v>17</v>
      </c>
      <c r="C58" t="s">
        <v>6</v>
      </c>
      <c r="D58" s="2">
        <v>7659</v>
      </c>
      <c r="E58" s="3">
        <v>42466</v>
      </c>
      <c r="F58" t="s">
        <v>8</v>
      </c>
    </row>
    <row r="59" spans="1:6" x14ac:dyDescent="0.25">
      <c r="A59">
        <v>58</v>
      </c>
      <c r="B59" t="s">
        <v>21</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21</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19</v>
      </c>
    </row>
    <row r="68" spans="1:6" x14ac:dyDescent="0.25">
      <c r="A68">
        <v>67</v>
      </c>
      <c r="B68" t="s">
        <v>13</v>
      </c>
      <c r="C68" t="s">
        <v>5</v>
      </c>
      <c r="D68" s="2">
        <v>8663</v>
      </c>
      <c r="E68" s="3">
        <v>42491</v>
      </c>
      <c r="F68" t="s">
        <v>20</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19</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19</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19</v>
      </c>
    </row>
    <row r="87" spans="1:6" x14ac:dyDescent="0.25">
      <c r="A87">
        <v>86</v>
      </c>
      <c r="B87" t="s">
        <v>21</v>
      </c>
      <c r="C87" t="s">
        <v>6</v>
      </c>
      <c r="D87" s="2">
        <v>2054</v>
      </c>
      <c r="E87" s="3">
        <v>42506</v>
      </c>
      <c r="F87" t="s">
        <v>9</v>
      </c>
    </row>
    <row r="88" spans="1:6" x14ac:dyDescent="0.25">
      <c r="A88">
        <v>87</v>
      </c>
      <c r="B88" t="s">
        <v>18</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21</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20</v>
      </c>
    </row>
    <row r="96" spans="1:6" x14ac:dyDescent="0.25">
      <c r="A96">
        <v>95</v>
      </c>
      <c r="B96" t="s">
        <v>18</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21</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19</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21</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19</v>
      </c>
    </row>
    <row r="111" spans="1:6" x14ac:dyDescent="0.25">
      <c r="A111">
        <v>110</v>
      </c>
      <c r="B111" t="s">
        <v>21</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21</v>
      </c>
      <c r="C113" t="s">
        <v>6</v>
      </c>
      <c r="D113" s="2">
        <v>7231</v>
      </c>
      <c r="E113" s="3">
        <v>42541</v>
      </c>
      <c r="F113" t="s">
        <v>9</v>
      </c>
    </row>
    <row r="114" spans="1:6" x14ac:dyDescent="0.25">
      <c r="A114">
        <v>113</v>
      </c>
      <c r="B114" t="s">
        <v>21</v>
      </c>
      <c r="C114" t="s">
        <v>6</v>
      </c>
      <c r="D114" s="2">
        <v>8891</v>
      </c>
      <c r="E114" s="3">
        <v>42544</v>
      </c>
      <c r="F114" t="s">
        <v>11</v>
      </c>
    </row>
    <row r="115" spans="1:6" x14ac:dyDescent="0.25">
      <c r="A115">
        <v>114</v>
      </c>
      <c r="B115" t="s">
        <v>13</v>
      </c>
      <c r="C115" t="s">
        <v>5</v>
      </c>
      <c r="D115" s="2">
        <v>107</v>
      </c>
      <c r="E115" s="3">
        <v>42546</v>
      </c>
      <c r="F115" t="s">
        <v>19</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19</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20</v>
      </c>
    </row>
    <row r="122" spans="1:6" x14ac:dyDescent="0.25">
      <c r="A122">
        <v>121</v>
      </c>
      <c r="B122" t="s">
        <v>21</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20</v>
      </c>
    </row>
    <row r="126" spans="1:6" x14ac:dyDescent="0.25">
      <c r="A126">
        <v>125</v>
      </c>
      <c r="B126" t="s">
        <v>14</v>
      </c>
      <c r="C126" t="s">
        <v>5</v>
      </c>
      <c r="D126" s="2">
        <v>330</v>
      </c>
      <c r="E126" s="3">
        <v>42571</v>
      </c>
      <c r="F126" t="s">
        <v>12</v>
      </c>
    </row>
    <row r="127" spans="1:6" x14ac:dyDescent="0.25">
      <c r="A127">
        <v>126</v>
      </c>
      <c r="B127" t="s">
        <v>21</v>
      </c>
      <c r="C127" t="s">
        <v>6</v>
      </c>
      <c r="D127" s="2">
        <v>3027</v>
      </c>
      <c r="E127" s="3">
        <v>42571</v>
      </c>
      <c r="F127" t="s">
        <v>9</v>
      </c>
    </row>
    <row r="128" spans="1:6" x14ac:dyDescent="0.25">
      <c r="A128">
        <v>127</v>
      </c>
      <c r="B128" t="s">
        <v>15</v>
      </c>
      <c r="C128" t="s">
        <v>5</v>
      </c>
      <c r="D128" s="2">
        <v>850</v>
      </c>
      <c r="E128" s="3">
        <v>42573</v>
      </c>
      <c r="F128" t="s">
        <v>20</v>
      </c>
    </row>
    <row r="129" spans="1:6" x14ac:dyDescent="0.25">
      <c r="A129">
        <v>128</v>
      </c>
      <c r="B129" t="s">
        <v>13</v>
      </c>
      <c r="C129" t="s">
        <v>5</v>
      </c>
      <c r="D129" s="2">
        <v>8986</v>
      </c>
      <c r="E129" s="3">
        <v>42574</v>
      </c>
      <c r="F129" t="s">
        <v>9</v>
      </c>
    </row>
    <row r="130" spans="1:6" x14ac:dyDescent="0.25">
      <c r="A130">
        <v>129</v>
      </c>
      <c r="B130" t="s">
        <v>21</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18</v>
      </c>
      <c r="C135" t="s">
        <v>6</v>
      </c>
      <c r="D135" s="2">
        <v>8416</v>
      </c>
      <c r="E135" s="3">
        <v>42582</v>
      </c>
      <c r="F135" t="s">
        <v>11</v>
      </c>
    </row>
    <row r="136" spans="1:6" x14ac:dyDescent="0.25">
      <c r="A136">
        <v>135</v>
      </c>
      <c r="B136" t="s">
        <v>13</v>
      </c>
      <c r="C136" t="s">
        <v>5</v>
      </c>
      <c r="D136" s="2">
        <v>7144</v>
      </c>
      <c r="E136" s="3">
        <v>42583</v>
      </c>
      <c r="F136" t="s">
        <v>19</v>
      </c>
    </row>
    <row r="137" spans="1:6" x14ac:dyDescent="0.25">
      <c r="A137">
        <v>136</v>
      </c>
      <c r="B137" t="s">
        <v>21</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21</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19</v>
      </c>
    </row>
    <row r="143" spans="1:6" x14ac:dyDescent="0.25">
      <c r="A143">
        <v>142</v>
      </c>
      <c r="B143" t="s">
        <v>14</v>
      </c>
      <c r="C143" t="s">
        <v>5</v>
      </c>
      <c r="D143" s="2">
        <v>7490</v>
      </c>
      <c r="E143" s="3">
        <v>42606</v>
      </c>
      <c r="F143" t="s">
        <v>19</v>
      </c>
    </row>
    <row r="144" spans="1:6" x14ac:dyDescent="0.25">
      <c r="A144">
        <v>143</v>
      </c>
      <c r="B144" t="s">
        <v>21</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18</v>
      </c>
      <c r="C148" t="s">
        <v>6</v>
      </c>
      <c r="D148" s="2">
        <v>5761</v>
      </c>
      <c r="E148" s="3">
        <v>42611</v>
      </c>
      <c r="F148" t="s">
        <v>12</v>
      </c>
    </row>
    <row r="149" spans="1:6" x14ac:dyDescent="0.25">
      <c r="A149">
        <v>148</v>
      </c>
      <c r="B149" t="s">
        <v>13</v>
      </c>
      <c r="C149" t="s">
        <v>5</v>
      </c>
      <c r="D149" s="2">
        <v>6864</v>
      </c>
      <c r="E149" s="3">
        <v>42614</v>
      </c>
      <c r="F149" t="s">
        <v>20</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21</v>
      </c>
      <c r="C155" t="s">
        <v>6</v>
      </c>
      <c r="D155" s="2">
        <v>4390</v>
      </c>
      <c r="E155" s="3">
        <v>42622</v>
      </c>
      <c r="F155" t="s">
        <v>20</v>
      </c>
    </row>
    <row r="156" spans="1:6" x14ac:dyDescent="0.25">
      <c r="A156">
        <v>155</v>
      </c>
      <c r="B156" t="s">
        <v>21</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19</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21</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21</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20</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19</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20</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18</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19</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21</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19</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19</v>
      </c>
    </row>
    <row r="195" spans="1:6" x14ac:dyDescent="0.25">
      <c r="A195">
        <v>194</v>
      </c>
      <c r="B195" t="s">
        <v>14</v>
      </c>
      <c r="C195" t="s">
        <v>5</v>
      </c>
      <c r="D195" s="2">
        <v>6078</v>
      </c>
      <c r="E195" s="3">
        <v>42709</v>
      </c>
      <c r="F195" t="s">
        <v>8</v>
      </c>
    </row>
    <row r="196" spans="1:6" x14ac:dyDescent="0.25">
      <c r="A196">
        <v>195</v>
      </c>
      <c r="B196" t="s">
        <v>18</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18</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20</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19</v>
      </c>
    </row>
    <row r="211" spans="1:6" x14ac:dyDescent="0.25">
      <c r="A211">
        <v>210</v>
      </c>
      <c r="B211" t="s">
        <v>18</v>
      </c>
      <c r="C211" t="s">
        <v>6</v>
      </c>
      <c r="D211" s="2">
        <v>680</v>
      </c>
      <c r="E211" s="3">
        <v>42732</v>
      </c>
      <c r="F211" t="s">
        <v>19</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AA4"/>
  <sheetViews>
    <sheetView showGridLines="0" showRowColHeaders="0" tabSelected="1" zoomScale="55" zoomScaleNormal="55" workbookViewId="0">
      <selection activeCell="AB16" sqref="AB16"/>
    </sheetView>
  </sheetViews>
  <sheetFormatPr defaultRowHeight="15" x14ac:dyDescent="0.25"/>
  <cols>
    <col min="1" max="4" width="9.140625" style="8"/>
    <col min="5" max="5" width="4.140625" style="8" customWidth="1"/>
    <col min="6" max="15" width="9.140625" style="8"/>
    <col min="16" max="16" width="3.7109375" style="8" customWidth="1"/>
    <col min="17" max="16384" width="9.140625" style="8"/>
  </cols>
  <sheetData>
    <row r="2" spans="5:27" x14ac:dyDescent="0.25">
      <c r="E2" s="9" t="s">
        <v>40</v>
      </c>
      <c r="F2" s="10"/>
      <c r="G2" s="10"/>
      <c r="H2" s="10"/>
      <c r="I2" s="10"/>
      <c r="J2" s="10"/>
      <c r="K2" s="10"/>
      <c r="L2" s="10"/>
      <c r="M2" s="10"/>
      <c r="N2" s="10"/>
      <c r="O2" s="10"/>
      <c r="P2" s="10"/>
      <c r="Q2" s="10"/>
      <c r="R2" s="10"/>
      <c r="S2" s="10"/>
      <c r="T2" s="10"/>
      <c r="U2" s="10"/>
      <c r="V2" s="10"/>
      <c r="W2" s="10"/>
      <c r="X2" s="10"/>
      <c r="Y2" s="10"/>
      <c r="Z2" s="10"/>
      <c r="AA2" s="10"/>
    </row>
    <row r="3" spans="5:27" x14ac:dyDescent="0.25">
      <c r="E3" s="10"/>
      <c r="F3" s="10"/>
      <c r="G3" s="10"/>
      <c r="H3" s="10"/>
      <c r="I3" s="10"/>
      <c r="J3" s="10"/>
      <c r="K3" s="10"/>
      <c r="L3" s="10"/>
      <c r="M3" s="10"/>
      <c r="N3" s="10"/>
      <c r="O3" s="10"/>
      <c r="P3" s="10"/>
      <c r="Q3" s="10"/>
      <c r="R3" s="10"/>
      <c r="S3" s="10"/>
      <c r="T3" s="10"/>
      <c r="U3" s="10"/>
      <c r="V3" s="10"/>
      <c r="W3" s="10"/>
      <c r="X3" s="10"/>
      <c r="Y3" s="10"/>
      <c r="Z3" s="10"/>
      <c r="AA3" s="10"/>
    </row>
    <row r="4" spans="5:27" x14ac:dyDescent="0.25">
      <c r="E4" s="10"/>
      <c r="F4" s="10"/>
      <c r="G4" s="10"/>
      <c r="H4" s="10"/>
      <c r="I4" s="10"/>
      <c r="J4" s="10"/>
      <c r="K4" s="10"/>
      <c r="L4" s="10"/>
      <c r="M4" s="10"/>
      <c r="N4" s="10"/>
      <c r="O4" s="10"/>
      <c r="P4" s="10"/>
      <c r="Q4" s="10"/>
      <c r="R4" s="10"/>
      <c r="S4" s="10"/>
      <c r="T4" s="10"/>
      <c r="U4" s="10"/>
      <c r="V4" s="10"/>
      <c r="W4" s="10"/>
      <c r="X4" s="10"/>
      <c r="Y4" s="10"/>
      <c r="Z4" s="10"/>
      <c r="AA4" s="10"/>
    </row>
  </sheetData>
  <mergeCells count="1">
    <mergeCell ref="E2:AA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5"/>
  <sheetViews>
    <sheetView topLeftCell="A10" zoomScale="55" zoomScaleNormal="55" workbookViewId="0">
      <selection activeCell="M46" sqref="M46"/>
    </sheetView>
  </sheetViews>
  <sheetFormatPr defaultRowHeight="15" x14ac:dyDescent="0.25"/>
  <cols>
    <col min="1" max="1" width="13.140625" customWidth="1"/>
    <col min="2" max="2" width="14.85546875" customWidth="1"/>
  </cols>
  <sheetData>
    <row r="3" spans="1:2" x14ac:dyDescent="0.25">
      <c r="A3" s="4" t="s">
        <v>22</v>
      </c>
      <c r="B3" t="s">
        <v>27</v>
      </c>
    </row>
    <row r="4" spans="1:2" x14ac:dyDescent="0.25">
      <c r="A4" s="5" t="s">
        <v>13</v>
      </c>
      <c r="B4" s="6">
        <v>71</v>
      </c>
    </row>
    <row r="5" spans="1:2" x14ac:dyDescent="0.25">
      <c r="A5" s="5" t="s">
        <v>14</v>
      </c>
      <c r="B5" s="6">
        <v>40</v>
      </c>
    </row>
    <row r="6" spans="1:2" x14ac:dyDescent="0.25">
      <c r="A6" s="5" t="s">
        <v>17</v>
      </c>
      <c r="B6" s="6">
        <v>27</v>
      </c>
    </row>
    <row r="7" spans="1:2" x14ac:dyDescent="0.25">
      <c r="A7" s="5" t="s">
        <v>21</v>
      </c>
      <c r="B7" s="6">
        <v>27</v>
      </c>
    </row>
    <row r="8" spans="1:2" x14ac:dyDescent="0.25">
      <c r="A8" s="5" t="s">
        <v>15</v>
      </c>
      <c r="B8" s="6">
        <v>24</v>
      </c>
    </row>
    <row r="9" spans="1:2" x14ac:dyDescent="0.25">
      <c r="A9" s="5" t="s">
        <v>18</v>
      </c>
      <c r="B9" s="6">
        <v>13</v>
      </c>
    </row>
    <row r="10" spans="1:2" x14ac:dyDescent="0.25">
      <c r="A10" s="5" t="s">
        <v>16</v>
      </c>
      <c r="B10" s="6">
        <v>11</v>
      </c>
    </row>
    <row r="11" spans="1:2" x14ac:dyDescent="0.25">
      <c r="A11" s="5" t="s">
        <v>23</v>
      </c>
      <c r="B11" s="6">
        <v>213</v>
      </c>
    </row>
    <row r="14" spans="1:2" x14ac:dyDescent="0.25">
      <c r="A14" s="4" t="s">
        <v>22</v>
      </c>
      <c r="B14" t="s">
        <v>26</v>
      </c>
    </row>
    <row r="15" spans="1:2" x14ac:dyDescent="0.25">
      <c r="A15" s="5" t="s">
        <v>14</v>
      </c>
      <c r="B15" s="7">
        <v>4781.4250000000002</v>
      </c>
    </row>
    <row r="16" spans="1:2" x14ac:dyDescent="0.25">
      <c r="A16" s="5" t="s">
        <v>13</v>
      </c>
      <c r="B16" s="7">
        <v>4792.8873239436616</v>
      </c>
    </row>
    <row r="17" spans="1:2" x14ac:dyDescent="0.25">
      <c r="A17" s="5" t="s">
        <v>18</v>
      </c>
      <c r="B17" s="7">
        <v>4406.2307692307695</v>
      </c>
    </row>
    <row r="18" spans="1:2" x14ac:dyDescent="0.25">
      <c r="A18" s="5" t="s">
        <v>21</v>
      </c>
      <c r="B18" s="7">
        <v>5275.5185185185182</v>
      </c>
    </row>
    <row r="19" spans="1:2" x14ac:dyDescent="0.25">
      <c r="A19" s="5" t="s">
        <v>17</v>
      </c>
      <c r="B19" s="7">
        <v>5072.0370370370374</v>
      </c>
    </row>
    <row r="20" spans="1:2" x14ac:dyDescent="0.25">
      <c r="A20" s="5" t="s">
        <v>16</v>
      </c>
      <c r="B20" s="7">
        <v>5189</v>
      </c>
    </row>
    <row r="21" spans="1:2" x14ac:dyDescent="0.25">
      <c r="A21" s="5" t="s">
        <v>15</v>
      </c>
      <c r="B21" s="7">
        <v>4351.583333333333</v>
      </c>
    </row>
    <row r="22" spans="1:2" x14ac:dyDescent="0.25">
      <c r="A22" s="5" t="s">
        <v>23</v>
      </c>
      <c r="B22" s="7">
        <v>4834.4319248826287</v>
      </c>
    </row>
    <row r="25" spans="1:2" x14ac:dyDescent="0.25">
      <c r="A25" s="4" t="s">
        <v>22</v>
      </c>
      <c r="B25" t="s">
        <v>26</v>
      </c>
    </row>
    <row r="26" spans="1:2" x14ac:dyDescent="0.25">
      <c r="A26" s="5" t="s">
        <v>9</v>
      </c>
      <c r="B26" s="7">
        <v>5092.2647058823532</v>
      </c>
    </row>
    <row r="27" spans="1:2" x14ac:dyDescent="0.25">
      <c r="A27" s="5" t="s">
        <v>19</v>
      </c>
      <c r="B27" s="7">
        <v>5037.7142857142853</v>
      </c>
    </row>
    <row r="28" spans="1:2" x14ac:dyDescent="0.25">
      <c r="A28" s="5" t="s">
        <v>11</v>
      </c>
      <c r="B28" s="7">
        <v>4878.2592592592591</v>
      </c>
    </row>
    <row r="29" spans="1:2" x14ac:dyDescent="0.25">
      <c r="A29" s="5" t="s">
        <v>20</v>
      </c>
      <c r="B29" s="7">
        <v>4770.1428571428569</v>
      </c>
    </row>
    <row r="30" spans="1:2" x14ac:dyDescent="0.25">
      <c r="A30" s="5" t="s">
        <v>10</v>
      </c>
      <c r="B30" s="7">
        <v>4737.25</v>
      </c>
    </row>
    <row r="31" spans="1:2" x14ac:dyDescent="0.25">
      <c r="A31" s="5" t="s">
        <v>12</v>
      </c>
      <c r="B31" s="7">
        <v>4702.060606060606</v>
      </c>
    </row>
    <row r="32" spans="1:2" x14ac:dyDescent="0.25">
      <c r="A32" s="5" t="s">
        <v>8</v>
      </c>
      <c r="B32" s="7">
        <v>4686.5438596491231</v>
      </c>
    </row>
    <row r="33" spans="1:2" x14ac:dyDescent="0.25">
      <c r="A33" s="5" t="s">
        <v>23</v>
      </c>
      <c r="B33" s="7">
        <v>4834.4319248826287</v>
      </c>
    </row>
    <row r="36" spans="1:2" x14ac:dyDescent="0.25">
      <c r="A36" s="4" t="s">
        <v>22</v>
      </c>
      <c r="B36" t="s">
        <v>24</v>
      </c>
    </row>
    <row r="37" spans="1:2" x14ac:dyDescent="0.25">
      <c r="A37" s="5" t="s">
        <v>5</v>
      </c>
      <c r="B37" s="7">
        <v>146</v>
      </c>
    </row>
    <row r="38" spans="1:2" x14ac:dyDescent="0.25">
      <c r="A38" s="5" t="s">
        <v>6</v>
      </c>
      <c r="B38" s="7">
        <v>67</v>
      </c>
    </row>
    <row r="39" spans="1:2" x14ac:dyDescent="0.25">
      <c r="A39" s="5" t="s">
        <v>23</v>
      </c>
      <c r="B39" s="7">
        <v>213</v>
      </c>
    </row>
    <row r="42" spans="1:2" x14ac:dyDescent="0.25">
      <c r="A42" s="4" t="s">
        <v>22</v>
      </c>
      <c r="B42" t="s">
        <v>25</v>
      </c>
    </row>
    <row r="43" spans="1:2" x14ac:dyDescent="0.25">
      <c r="A43" s="5" t="s">
        <v>28</v>
      </c>
      <c r="B43" s="7">
        <v>89663</v>
      </c>
    </row>
    <row r="44" spans="1:2" x14ac:dyDescent="0.25">
      <c r="A44" s="5" t="s">
        <v>29</v>
      </c>
      <c r="B44" s="7">
        <v>62762</v>
      </c>
    </row>
    <row r="45" spans="1:2" x14ac:dyDescent="0.25">
      <c r="A45" s="5" t="s">
        <v>30</v>
      </c>
      <c r="B45" s="7">
        <v>104566</v>
      </c>
    </row>
    <row r="46" spans="1:2" x14ac:dyDescent="0.25">
      <c r="A46" s="5" t="s">
        <v>31</v>
      </c>
      <c r="B46" s="7">
        <v>49474</v>
      </c>
    </row>
    <row r="47" spans="1:2" x14ac:dyDescent="0.25">
      <c r="A47" s="5" t="s">
        <v>32</v>
      </c>
      <c r="B47" s="7">
        <v>203339</v>
      </c>
    </row>
    <row r="48" spans="1:2" x14ac:dyDescent="0.25">
      <c r="A48" s="5" t="s">
        <v>33</v>
      </c>
      <c r="B48" s="7">
        <v>51600</v>
      </c>
    </row>
    <row r="49" spans="1:2" x14ac:dyDescent="0.25">
      <c r="A49" s="5" t="s">
        <v>34</v>
      </c>
      <c r="B49" s="7">
        <v>80735</v>
      </c>
    </row>
    <row r="50" spans="1:2" x14ac:dyDescent="0.25">
      <c r="A50" s="5" t="s">
        <v>35</v>
      </c>
      <c r="B50" s="7">
        <v>68994</v>
      </c>
    </row>
    <row r="51" spans="1:2" x14ac:dyDescent="0.25">
      <c r="A51" s="5" t="s">
        <v>36</v>
      </c>
      <c r="B51" s="7">
        <v>102433</v>
      </c>
    </row>
    <row r="52" spans="1:2" x14ac:dyDescent="0.25">
      <c r="A52" s="5" t="s">
        <v>37</v>
      </c>
      <c r="B52" s="7">
        <v>52615</v>
      </c>
    </row>
    <row r="53" spans="1:2" x14ac:dyDescent="0.25">
      <c r="A53" s="5" t="s">
        <v>38</v>
      </c>
      <c r="B53" s="7">
        <v>73740</v>
      </c>
    </row>
    <row r="54" spans="1:2" x14ac:dyDescent="0.25">
      <c r="A54" s="5" t="s">
        <v>39</v>
      </c>
      <c r="B54" s="7">
        <v>89813</v>
      </c>
    </row>
    <row r="55" spans="1:2" x14ac:dyDescent="0.25">
      <c r="A55" s="5" t="s">
        <v>23</v>
      </c>
      <c r="B55" s="7">
        <v>1029734</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4"/>
  <sheetViews>
    <sheetView workbookViewId="0">
      <selection activeCell="H16" sqref="H16"/>
    </sheetView>
  </sheetViews>
  <sheetFormatPr defaultRowHeight="15" x14ac:dyDescent="0.25"/>
  <cols>
    <col min="1" max="1" width="10.5703125" customWidth="1"/>
    <col min="2" max="2" width="10" customWidth="1"/>
    <col min="3" max="3" width="11" bestFit="1" customWidth="1"/>
    <col min="4" max="4" width="10.28515625" customWidth="1"/>
    <col min="5" max="5" width="10.7109375" bestFit="1" customWidth="1"/>
    <col min="6" max="6" width="15.42578125" bestFit="1" customWidth="1"/>
    <col min="9" max="9" width="10.85546875" customWidth="1"/>
    <col min="13" max="13" width="12.42578125" customWidth="1"/>
  </cols>
  <sheetData>
    <row r="1" spans="1:13" x14ac:dyDescent="0.25">
      <c r="A1" s="1" t="s">
        <v>1</v>
      </c>
      <c r="B1" s="1" t="s">
        <v>2</v>
      </c>
      <c r="C1" s="1" t="s">
        <v>3</v>
      </c>
      <c r="D1" s="1" t="s">
        <v>4</v>
      </c>
      <c r="E1" s="1" t="s">
        <v>7</v>
      </c>
      <c r="F1" s="1" t="s">
        <v>0</v>
      </c>
    </row>
    <row r="2" spans="1:13" x14ac:dyDescent="0.25">
      <c r="A2">
        <v>1</v>
      </c>
      <c r="B2" t="s">
        <v>17</v>
      </c>
      <c r="C2" t="s">
        <v>6</v>
      </c>
      <c r="D2" s="2">
        <v>4270</v>
      </c>
      <c r="E2" s="3">
        <v>42375</v>
      </c>
      <c r="F2" t="s">
        <v>8</v>
      </c>
      <c r="I2" t="str" cm="1">
        <f t="array" ref="I2:I3">_xlfn.UNIQUE(Table1[Category])</f>
        <v>Vegetables</v>
      </c>
      <c r="K2" t="str" cm="1">
        <f t="array" ref="K2:K8">_xlfn.UNIQUE(Table1[Product])</f>
        <v>Carrots</v>
      </c>
      <c r="M2" t="str" cm="1">
        <f t="array" ref="M2:M3">_xlfn.UNIQUE(Category)</f>
        <v>Vegetables</v>
      </c>
    </row>
    <row r="3" spans="1:13" x14ac:dyDescent="0.25">
      <c r="A3">
        <v>2</v>
      </c>
      <c r="B3" t="s">
        <v>21</v>
      </c>
      <c r="C3" t="s">
        <v>6</v>
      </c>
      <c r="D3" s="2">
        <v>8239</v>
      </c>
      <c r="E3" s="3">
        <v>42376</v>
      </c>
      <c r="F3" t="s">
        <v>9</v>
      </c>
      <c r="I3" t="str">
        <v>Fruit</v>
      </c>
      <c r="K3" t="str">
        <v>Cabbage</v>
      </c>
      <c r="M3" t="str">
        <v>Fruit</v>
      </c>
    </row>
    <row r="4" spans="1:13" x14ac:dyDescent="0.25">
      <c r="A4">
        <v>3</v>
      </c>
      <c r="B4" t="s">
        <v>13</v>
      </c>
      <c r="C4" t="s">
        <v>5</v>
      </c>
      <c r="D4" s="2">
        <v>617</v>
      </c>
      <c r="E4" s="3">
        <v>42377</v>
      </c>
      <c r="F4" t="s">
        <v>8</v>
      </c>
      <c r="K4" t="str">
        <v>Banana</v>
      </c>
    </row>
    <row r="5" spans="1:13" x14ac:dyDescent="0.25">
      <c r="A5">
        <v>4</v>
      </c>
      <c r="B5" t="s">
        <v>13</v>
      </c>
      <c r="C5" t="s">
        <v>5</v>
      </c>
      <c r="D5" s="2">
        <v>8384</v>
      </c>
      <c r="E5" s="3">
        <v>42379</v>
      </c>
      <c r="F5" t="s">
        <v>10</v>
      </c>
      <c r="K5" t="str">
        <v>Beans</v>
      </c>
    </row>
    <row r="6" spans="1:13" x14ac:dyDescent="0.25">
      <c r="A6">
        <v>5</v>
      </c>
      <c r="B6" t="s">
        <v>18</v>
      </c>
      <c r="C6" t="s">
        <v>6</v>
      </c>
      <c r="D6" s="2">
        <v>2626</v>
      </c>
      <c r="E6" s="3">
        <v>42379</v>
      </c>
      <c r="F6" t="s">
        <v>12</v>
      </c>
      <c r="K6" t="str">
        <v>Orange</v>
      </c>
      <c r="M6">
        <f>COUNTA(_xlfn.UNIQUE(Table1[Product]))</f>
        <v>7</v>
      </c>
    </row>
    <row r="7" spans="1:13" x14ac:dyDescent="0.25">
      <c r="A7">
        <v>6</v>
      </c>
      <c r="B7" t="s">
        <v>15</v>
      </c>
      <c r="C7" t="s">
        <v>5</v>
      </c>
      <c r="D7" s="2">
        <v>3610</v>
      </c>
      <c r="E7" s="3">
        <v>42380</v>
      </c>
      <c r="F7" t="s">
        <v>8</v>
      </c>
      <c r="K7" t="str">
        <v>Apple</v>
      </c>
    </row>
    <row r="8" spans="1:13" x14ac:dyDescent="0.25">
      <c r="A8">
        <v>7</v>
      </c>
      <c r="B8" t="s">
        <v>21</v>
      </c>
      <c r="C8" t="s">
        <v>6</v>
      </c>
      <c r="D8" s="2">
        <v>9062</v>
      </c>
      <c r="E8" s="3">
        <v>42380</v>
      </c>
      <c r="F8" t="s">
        <v>11</v>
      </c>
      <c r="K8" t="str">
        <v>Mango</v>
      </c>
    </row>
    <row r="9" spans="1:13" x14ac:dyDescent="0.25">
      <c r="A9">
        <v>8</v>
      </c>
      <c r="B9" t="s">
        <v>13</v>
      </c>
      <c r="C9" t="s">
        <v>5</v>
      </c>
      <c r="D9" s="2">
        <v>6906</v>
      </c>
      <c r="E9" s="3">
        <v>42385</v>
      </c>
      <c r="F9" t="s">
        <v>20</v>
      </c>
    </row>
    <row r="10" spans="1:13" x14ac:dyDescent="0.25">
      <c r="A10">
        <v>9</v>
      </c>
      <c r="B10" t="s">
        <v>14</v>
      </c>
      <c r="C10" t="s">
        <v>5</v>
      </c>
      <c r="D10" s="2">
        <v>2417</v>
      </c>
      <c r="E10" s="3">
        <v>42385</v>
      </c>
      <c r="F10" t="s">
        <v>19</v>
      </c>
    </row>
    <row r="11" spans="1:13" x14ac:dyDescent="0.25">
      <c r="A11">
        <v>10</v>
      </c>
      <c r="B11" t="s">
        <v>14</v>
      </c>
      <c r="C11" t="s">
        <v>5</v>
      </c>
      <c r="D11" s="2">
        <v>7431</v>
      </c>
      <c r="E11" s="3">
        <v>42385</v>
      </c>
      <c r="F11" t="s">
        <v>10</v>
      </c>
    </row>
    <row r="12" spans="1:13" x14ac:dyDescent="0.25">
      <c r="A12">
        <v>11</v>
      </c>
      <c r="B12" t="s">
        <v>13</v>
      </c>
      <c r="C12" t="s">
        <v>5</v>
      </c>
      <c r="D12" s="2">
        <v>8250</v>
      </c>
      <c r="E12" s="3">
        <v>42385</v>
      </c>
      <c r="F12" t="s">
        <v>12</v>
      </c>
    </row>
    <row r="13" spans="1:13" x14ac:dyDescent="0.25">
      <c r="A13">
        <v>12</v>
      </c>
      <c r="B13" t="s">
        <v>21</v>
      </c>
      <c r="C13" t="s">
        <v>6</v>
      </c>
      <c r="D13" s="2">
        <v>7012</v>
      </c>
      <c r="E13" s="3">
        <v>42387</v>
      </c>
      <c r="F13" t="s">
        <v>8</v>
      </c>
    </row>
    <row r="14" spans="1:13" x14ac:dyDescent="0.25">
      <c r="A14">
        <v>13</v>
      </c>
      <c r="B14" t="s">
        <v>17</v>
      </c>
      <c r="C14" t="s">
        <v>6</v>
      </c>
      <c r="D14" s="2">
        <v>1903</v>
      </c>
      <c r="E14" s="3">
        <v>42389</v>
      </c>
      <c r="F14" t="s">
        <v>12</v>
      </c>
    </row>
    <row r="15" spans="1:13" x14ac:dyDescent="0.25">
      <c r="A15">
        <v>14</v>
      </c>
      <c r="B15" t="s">
        <v>21</v>
      </c>
      <c r="C15" t="s">
        <v>6</v>
      </c>
      <c r="D15" s="2">
        <v>2824</v>
      </c>
      <c r="E15" s="3">
        <v>42391</v>
      </c>
      <c r="F15" t="s">
        <v>10</v>
      </c>
    </row>
    <row r="16" spans="1:13" x14ac:dyDescent="0.25">
      <c r="A16">
        <v>15</v>
      </c>
      <c r="B16" t="s">
        <v>14</v>
      </c>
      <c r="C16" t="s">
        <v>5</v>
      </c>
      <c r="D16" s="2">
        <v>6946</v>
      </c>
      <c r="E16" s="3">
        <v>42393</v>
      </c>
      <c r="F16" t="s">
        <v>19</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21</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19</v>
      </c>
    </row>
    <row r="23" spans="1:6" x14ac:dyDescent="0.25">
      <c r="A23">
        <v>22</v>
      </c>
      <c r="B23" t="s">
        <v>13</v>
      </c>
      <c r="C23" t="s">
        <v>5</v>
      </c>
      <c r="D23" s="2">
        <v>1004</v>
      </c>
      <c r="E23" s="3">
        <v>42411</v>
      </c>
      <c r="F23" t="s">
        <v>20</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18</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19</v>
      </c>
    </row>
    <row r="29" spans="1:6" x14ac:dyDescent="0.25">
      <c r="A29">
        <v>28</v>
      </c>
      <c r="B29" t="s">
        <v>18</v>
      </c>
      <c r="C29" t="s">
        <v>6</v>
      </c>
      <c r="D29" s="2">
        <v>7163</v>
      </c>
      <c r="E29" s="3">
        <v>42418</v>
      </c>
      <c r="F29" t="s">
        <v>8</v>
      </c>
    </row>
    <row r="30" spans="1:6" x14ac:dyDescent="0.25">
      <c r="A30">
        <v>29</v>
      </c>
      <c r="B30" t="s">
        <v>18</v>
      </c>
      <c r="C30" t="s">
        <v>6</v>
      </c>
      <c r="D30" s="2">
        <v>5101</v>
      </c>
      <c r="E30" s="3">
        <v>42420</v>
      </c>
      <c r="F30" t="s">
        <v>12</v>
      </c>
    </row>
    <row r="31" spans="1:6" x14ac:dyDescent="0.25">
      <c r="A31">
        <v>30</v>
      </c>
      <c r="B31" t="s">
        <v>14</v>
      </c>
      <c r="C31" t="s">
        <v>5</v>
      </c>
      <c r="D31" s="2">
        <v>7602</v>
      </c>
      <c r="E31" s="3">
        <v>42421</v>
      </c>
      <c r="F31" t="s">
        <v>19</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19</v>
      </c>
    </row>
    <row r="35" spans="1:6" x14ac:dyDescent="0.25">
      <c r="A35">
        <v>34</v>
      </c>
      <c r="B35" t="s">
        <v>21</v>
      </c>
      <c r="C35" t="s">
        <v>6</v>
      </c>
      <c r="D35" s="2">
        <v>1557</v>
      </c>
      <c r="E35" s="3">
        <v>42429</v>
      </c>
      <c r="F35" t="s">
        <v>12</v>
      </c>
    </row>
    <row r="36" spans="1:6" x14ac:dyDescent="0.25">
      <c r="A36">
        <v>35</v>
      </c>
      <c r="B36" t="s">
        <v>14</v>
      </c>
      <c r="C36" t="s">
        <v>5</v>
      </c>
      <c r="D36" s="2">
        <v>6509</v>
      </c>
      <c r="E36" s="3">
        <v>42430</v>
      </c>
      <c r="F36" t="s">
        <v>19</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21</v>
      </c>
      <c r="C43" t="s">
        <v>6</v>
      </c>
      <c r="D43" s="2">
        <v>5341</v>
      </c>
      <c r="E43" s="3">
        <v>42445</v>
      </c>
      <c r="F43" t="s">
        <v>19</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18</v>
      </c>
      <c r="C46" t="s">
        <v>6</v>
      </c>
      <c r="D46" s="2">
        <v>6045</v>
      </c>
      <c r="E46" s="3">
        <v>42450</v>
      </c>
      <c r="F46" t="s">
        <v>12</v>
      </c>
    </row>
    <row r="47" spans="1:6" x14ac:dyDescent="0.25">
      <c r="A47">
        <v>46</v>
      </c>
      <c r="B47" t="s">
        <v>14</v>
      </c>
      <c r="C47" t="s">
        <v>5</v>
      </c>
      <c r="D47" s="2">
        <v>5820</v>
      </c>
      <c r="E47" s="3">
        <v>42451</v>
      </c>
      <c r="F47" t="s">
        <v>20</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19</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19</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20</v>
      </c>
    </row>
    <row r="58" spans="1:6" x14ac:dyDescent="0.25">
      <c r="A58">
        <v>57</v>
      </c>
      <c r="B58" t="s">
        <v>17</v>
      </c>
      <c r="C58" t="s">
        <v>6</v>
      </c>
      <c r="D58" s="2">
        <v>7659</v>
      </c>
      <c r="E58" s="3">
        <v>42466</v>
      </c>
      <c r="F58" t="s">
        <v>8</v>
      </c>
    </row>
    <row r="59" spans="1:6" x14ac:dyDescent="0.25">
      <c r="A59">
        <v>58</v>
      </c>
      <c r="B59" t="s">
        <v>21</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21</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19</v>
      </c>
    </row>
    <row r="68" spans="1:6" x14ac:dyDescent="0.25">
      <c r="A68">
        <v>67</v>
      </c>
      <c r="B68" t="s">
        <v>13</v>
      </c>
      <c r="C68" t="s">
        <v>5</v>
      </c>
      <c r="D68" s="2">
        <v>8663</v>
      </c>
      <c r="E68" s="3">
        <v>42491</v>
      </c>
      <c r="F68" t="s">
        <v>20</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19</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19</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19</v>
      </c>
    </row>
    <row r="87" spans="1:6" x14ac:dyDescent="0.25">
      <c r="A87">
        <v>86</v>
      </c>
      <c r="B87" t="s">
        <v>21</v>
      </c>
      <c r="C87" t="s">
        <v>6</v>
      </c>
      <c r="D87" s="2">
        <v>2054</v>
      </c>
      <c r="E87" s="3">
        <v>42506</v>
      </c>
      <c r="F87" t="s">
        <v>9</v>
      </c>
    </row>
    <row r="88" spans="1:6" x14ac:dyDescent="0.25">
      <c r="A88">
        <v>87</v>
      </c>
      <c r="B88" t="s">
        <v>18</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21</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20</v>
      </c>
    </row>
    <row r="96" spans="1:6" x14ac:dyDescent="0.25">
      <c r="A96">
        <v>95</v>
      </c>
      <c r="B96" t="s">
        <v>18</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21</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19</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21</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19</v>
      </c>
    </row>
    <row r="111" spans="1:6" x14ac:dyDescent="0.25">
      <c r="A111">
        <v>110</v>
      </c>
      <c r="B111" t="s">
        <v>21</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21</v>
      </c>
      <c r="C113" t="s">
        <v>6</v>
      </c>
      <c r="D113" s="2">
        <v>7231</v>
      </c>
      <c r="E113" s="3">
        <v>42541</v>
      </c>
      <c r="F113" t="s">
        <v>9</v>
      </c>
    </row>
    <row r="114" spans="1:6" x14ac:dyDescent="0.25">
      <c r="A114">
        <v>113</v>
      </c>
      <c r="B114" t="s">
        <v>21</v>
      </c>
      <c r="C114" t="s">
        <v>6</v>
      </c>
      <c r="D114" s="2">
        <v>8891</v>
      </c>
      <c r="E114" s="3">
        <v>42544</v>
      </c>
      <c r="F114" t="s">
        <v>11</v>
      </c>
    </row>
    <row r="115" spans="1:6" x14ac:dyDescent="0.25">
      <c r="A115">
        <v>114</v>
      </c>
      <c r="B115" t="s">
        <v>13</v>
      </c>
      <c r="C115" t="s">
        <v>5</v>
      </c>
      <c r="D115" s="2">
        <v>107</v>
      </c>
      <c r="E115" s="3">
        <v>42546</v>
      </c>
      <c r="F115" t="s">
        <v>19</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19</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20</v>
      </c>
    </row>
    <row r="122" spans="1:6" x14ac:dyDescent="0.25">
      <c r="A122">
        <v>121</v>
      </c>
      <c r="B122" t="s">
        <v>21</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20</v>
      </c>
    </row>
    <row r="126" spans="1:6" x14ac:dyDescent="0.25">
      <c r="A126">
        <v>125</v>
      </c>
      <c r="B126" t="s">
        <v>14</v>
      </c>
      <c r="C126" t="s">
        <v>5</v>
      </c>
      <c r="D126" s="2">
        <v>330</v>
      </c>
      <c r="E126" s="3">
        <v>42571</v>
      </c>
      <c r="F126" t="s">
        <v>12</v>
      </c>
    </row>
    <row r="127" spans="1:6" x14ac:dyDescent="0.25">
      <c r="A127">
        <v>126</v>
      </c>
      <c r="B127" t="s">
        <v>21</v>
      </c>
      <c r="C127" t="s">
        <v>6</v>
      </c>
      <c r="D127" s="2">
        <v>3027</v>
      </c>
      <c r="E127" s="3">
        <v>42571</v>
      </c>
      <c r="F127" t="s">
        <v>9</v>
      </c>
    </row>
    <row r="128" spans="1:6" x14ac:dyDescent="0.25">
      <c r="A128">
        <v>127</v>
      </c>
      <c r="B128" t="s">
        <v>15</v>
      </c>
      <c r="C128" t="s">
        <v>5</v>
      </c>
      <c r="D128" s="2">
        <v>850</v>
      </c>
      <c r="E128" s="3">
        <v>42573</v>
      </c>
      <c r="F128" t="s">
        <v>20</v>
      </c>
    </row>
    <row r="129" spans="1:6" x14ac:dyDescent="0.25">
      <c r="A129">
        <v>128</v>
      </c>
      <c r="B129" t="s">
        <v>13</v>
      </c>
      <c r="C129" t="s">
        <v>5</v>
      </c>
      <c r="D129" s="2">
        <v>8986</v>
      </c>
      <c r="E129" s="3">
        <v>42574</v>
      </c>
      <c r="F129" t="s">
        <v>9</v>
      </c>
    </row>
    <row r="130" spans="1:6" x14ac:dyDescent="0.25">
      <c r="A130">
        <v>129</v>
      </c>
      <c r="B130" t="s">
        <v>21</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18</v>
      </c>
      <c r="C135" t="s">
        <v>6</v>
      </c>
      <c r="D135" s="2">
        <v>8416</v>
      </c>
      <c r="E135" s="3">
        <v>42582</v>
      </c>
      <c r="F135" t="s">
        <v>11</v>
      </c>
    </row>
    <row r="136" spans="1:6" x14ac:dyDescent="0.25">
      <c r="A136">
        <v>135</v>
      </c>
      <c r="B136" t="s">
        <v>13</v>
      </c>
      <c r="C136" t="s">
        <v>5</v>
      </c>
      <c r="D136" s="2">
        <v>7144</v>
      </c>
      <c r="E136" s="3">
        <v>42583</v>
      </c>
      <c r="F136" t="s">
        <v>19</v>
      </c>
    </row>
    <row r="137" spans="1:6" x14ac:dyDescent="0.25">
      <c r="A137">
        <v>136</v>
      </c>
      <c r="B137" t="s">
        <v>21</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21</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19</v>
      </c>
    </row>
    <row r="143" spans="1:6" x14ac:dyDescent="0.25">
      <c r="A143">
        <v>142</v>
      </c>
      <c r="B143" t="s">
        <v>14</v>
      </c>
      <c r="C143" t="s">
        <v>5</v>
      </c>
      <c r="D143" s="2">
        <v>7490</v>
      </c>
      <c r="E143" s="3">
        <v>42606</v>
      </c>
      <c r="F143" t="s">
        <v>19</v>
      </c>
    </row>
    <row r="144" spans="1:6" x14ac:dyDescent="0.25">
      <c r="A144">
        <v>143</v>
      </c>
      <c r="B144" t="s">
        <v>21</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18</v>
      </c>
      <c r="C148" t="s">
        <v>6</v>
      </c>
      <c r="D148" s="2">
        <v>5761</v>
      </c>
      <c r="E148" s="3">
        <v>42611</v>
      </c>
      <c r="F148" t="s">
        <v>12</v>
      </c>
    </row>
    <row r="149" spans="1:6" x14ac:dyDescent="0.25">
      <c r="A149">
        <v>148</v>
      </c>
      <c r="B149" t="s">
        <v>13</v>
      </c>
      <c r="C149" t="s">
        <v>5</v>
      </c>
      <c r="D149" s="2">
        <v>6864</v>
      </c>
      <c r="E149" s="3">
        <v>42614</v>
      </c>
      <c r="F149" t="s">
        <v>20</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21</v>
      </c>
      <c r="C155" t="s">
        <v>6</v>
      </c>
      <c r="D155" s="2">
        <v>4390</v>
      </c>
      <c r="E155" s="3">
        <v>42622</v>
      </c>
      <c r="F155" t="s">
        <v>20</v>
      </c>
    </row>
    <row r="156" spans="1:6" x14ac:dyDescent="0.25">
      <c r="A156">
        <v>155</v>
      </c>
      <c r="B156" t="s">
        <v>21</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19</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21</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21</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20</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19</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20</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18</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19</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21</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19</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19</v>
      </c>
    </row>
    <row r="195" spans="1:6" x14ac:dyDescent="0.25">
      <c r="A195">
        <v>194</v>
      </c>
      <c r="B195" t="s">
        <v>14</v>
      </c>
      <c r="C195" t="s">
        <v>5</v>
      </c>
      <c r="D195" s="2">
        <v>6078</v>
      </c>
      <c r="E195" s="3">
        <v>42709</v>
      </c>
      <c r="F195" t="s">
        <v>8</v>
      </c>
    </row>
    <row r="196" spans="1:6" x14ac:dyDescent="0.25">
      <c r="A196">
        <v>195</v>
      </c>
      <c r="B196" t="s">
        <v>18</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18</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20</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19</v>
      </c>
    </row>
    <row r="211" spans="1:6" x14ac:dyDescent="0.25">
      <c r="A211">
        <v>210</v>
      </c>
      <c r="B211" t="s">
        <v>18</v>
      </c>
      <c r="C211" t="s">
        <v>6</v>
      </c>
      <c r="D211" s="2">
        <v>680</v>
      </c>
      <c r="E211" s="3">
        <v>42732</v>
      </c>
      <c r="F211" t="s">
        <v>19</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3.140625" customWidth="1"/>
    <col min="2" max="2" width="16.28515625" bestFit="1" customWidth="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5.42578125" bestFit="1" customWidth="1"/>
    <col min="2" max="2" width="16.28515625" customWidth="1"/>
    <col min="3" max="3" width="7.42578125" customWidth="1"/>
    <col min="4" max="4" width="6.28515625" bestFit="1" customWidth="1"/>
    <col min="5" max="5" width="7.28515625" bestFit="1" customWidth="1"/>
    <col min="6" max="6" width="7.140625" bestFit="1" customWidth="1"/>
    <col min="7" max="7" width="7.42578125" bestFit="1" customWidth="1"/>
    <col min="8" max="8" width="8.5703125" bestFit="1" customWidth="1"/>
    <col min="9" max="9" width="11.28515625" bestFit="1" customWidth="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Data</vt:lpstr>
      <vt:lpstr>Dashbaord</vt:lpstr>
      <vt:lpstr>Pivot Table</vt:lpstr>
      <vt:lpstr>Table</vt:lpstr>
      <vt:lpstr>One-dimensional Pivot Table</vt:lpstr>
      <vt:lpstr>Two-dimensional Pivot Table</vt:lpstr>
      <vt:lpstr>Charts</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Linda Davor</cp:lastModifiedBy>
  <dcterms:created xsi:type="dcterms:W3CDTF">2012-06-12T18:34:12Z</dcterms:created>
  <dcterms:modified xsi:type="dcterms:W3CDTF">2024-11-03T02:22:03Z</dcterms:modified>
</cp:coreProperties>
</file>