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nda Davor\OneDrive\Desktop\Blossom\"/>
    </mc:Choice>
  </mc:AlternateContent>
  <bookViews>
    <workbookView xWindow="0" yWindow="0" windowWidth="20490" windowHeight="7500" activeTab="2"/>
  </bookViews>
  <sheets>
    <sheet name="Data" sheetId="1" r:id="rId1"/>
    <sheet name="Table" sheetId="2" r:id="rId2"/>
    <sheet name="Pivot Table" sheetId="6" r:id="rId3"/>
  </sheet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I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</calcChain>
</file>

<file path=xl/sharedStrings.xml><?xml version="1.0" encoding="utf-8"?>
<sst xmlns="http://schemas.openxmlformats.org/spreadsheetml/2006/main" count="371" uniqueCount="70">
  <si>
    <t>Sales Person</t>
  </si>
  <si>
    <t>Geography</t>
  </si>
  <si>
    <t>Product</t>
  </si>
  <si>
    <t>Units</t>
  </si>
  <si>
    <t>Cost Price</t>
  </si>
  <si>
    <t>Total Cost Price</t>
  </si>
  <si>
    <t>Amount</t>
  </si>
  <si>
    <t>Profit</t>
  </si>
  <si>
    <t>New Zealand</t>
  </si>
  <si>
    <t>70% Dark Bites</t>
  </si>
  <si>
    <t>USA</t>
  </si>
  <si>
    <t>Choco Coated Almonds</t>
  </si>
  <si>
    <t>Almond Choco</t>
  </si>
  <si>
    <t>UK</t>
  </si>
  <si>
    <t>White Choc</t>
  </si>
  <si>
    <t>Peanut Butter Cubes</t>
  </si>
  <si>
    <t>After Nines</t>
  </si>
  <si>
    <t>50% Dark Bites</t>
  </si>
  <si>
    <t>Eclairs</t>
  </si>
  <si>
    <t>Australia</t>
  </si>
  <si>
    <t>Mint Chip Choco</t>
  </si>
  <si>
    <t>India</t>
  </si>
  <si>
    <t>Milk Bars</t>
  </si>
  <si>
    <t>Manuka Honey Choco</t>
  </si>
  <si>
    <t>Smooth Sliky Salty</t>
  </si>
  <si>
    <t>Employee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</si>
  <si>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</si>
  <si>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</si>
  <si>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</si>
  <si>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</si>
  <si>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</si>
  <si>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</si>
  <si>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</si>
  <si>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</si>
  <si>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</si>
  <si>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</si>
  <si>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</si>
  <si>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</si>
  <si>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</si>
  <si>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</si>
  <si>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</si>
  <si>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</si>
  <si>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</si>
  <si>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</si>
  <si>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</si>
  <si>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</si>
  <si>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</si>
  <si>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</si>
  <si>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</si>
  <si>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</si>
  <si>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</si>
  <si>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</si>
  <si>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</si>
  <si>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</si>
  <si>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</si>
  <si>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</si>
  <si>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Revenue</t>
  </si>
  <si>
    <t>Selling Price</t>
  </si>
  <si>
    <t>Row Labels</t>
  </si>
  <si>
    <t>Grand Total</t>
  </si>
  <si>
    <t>Sum of Selling Price</t>
  </si>
  <si>
    <t>Which Geo has the highest selling price</t>
  </si>
  <si>
    <t>Sum of Units</t>
  </si>
  <si>
    <t>Sum of Profit</t>
  </si>
  <si>
    <t>Total revenue per product</t>
  </si>
  <si>
    <t>Sum of Revenue</t>
  </si>
  <si>
    <t>Total profit per product</t>
  </si>
  <si>
    <t>Which sales person made the most profit</t>
  </si>
  <si>
    <t>Which sales person sold the most number of products</t>
  </si>
  <si>
    <t>which geo made the most revenue and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</si>
</sst>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GHC]\ 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7">
    <dxf>
      <numFmt numFmtId="165" formatCode="[$GHC]\ #,##0.00"/>
    </dxf>
    <dxf>
      <numFmt numFmtId="165" formatCode="[$GHC]\ #,##0.00"/>
    </dxf>
    <dxf>
      <numFmt numFmtId="165" formatCode="[$GHC]\ #,##0.00"/>
    </dxf>
    <dxf>
      <numFmt numFmtId="165" formatCode="[$GHC]\ #,##0.00"/>
    </dxf>
    <dxf>
      <numFmt numFmtId="165" formatCode="[$GHC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nda Davor" refreshedDate="45326.108792939813" createdVersion="6" refreshedVersion="6" minRefreshableVersion="3" recordCount="33">
  <cacheSource type="worksheet">
    <worksheetSource name="Table1"/>
  </cacheSource>
  <cacheFields count="9">
    <cacheField name="Employee ID" numFmtId="0">
      <sharedItems/>
    </cacheField>
    <cacheField name="Sales Person" numFmtId="0">
      <sharedItems count="15">
        <s v="Claire Gute"/>
        <s v="Darrin Van Huff"/>
        <s v="Sean O'Donnell"/>
        <s v="Brosina Hoffman"/>
        <s v="Andrew Allen"/>
        <s v="Irene Maddox"/>
        <s v="Harold Pawlan"/>
        <s v="Pete Kriz"/>
        <s v="Alejandro Grove"/>
        <s v="Zuschuss Donatelli"/>
        <s v="Ken Black"/>
        <s v="Sandra Flanagan"/>
        <s v="Emily Burns"/>
        <s v="Eric Hoffmann"/>
        <s v="Tracy Blumstein"/>
      </sharedItems>
    </cacheField>
    <cacheField name="Geography" numFmtId="0">
      <sharedItems count="5">
        <s v="USA"/>
        <s v="UK"/>
        <s v="New Zealand"/>
        <s v="Australia"/>
        <s v="India"/>
      </sharedItems>
    </cacheField>
    <cacheField name="Product" numFmtId="0">
      <sharedItems count="12">
        <s v="Almond Choco"/>
        <s v="White Choc"/>
        <s v="Peanut Butter Cubes"/>
        <s v="After Nines"/>
        <s v="50% Dark Bites"/>
        <s v="Eclairs"/>
        <s v="Mint Chip Choco"/>
        <s v="Milk Bars"/>
        <s v="Manuka Honey Choco"/>
        <s v="Smooth Sliky Salty"/>
        <s v="70% Dark Bites"/>
        <s v="Choco Coated Almonds"/>
      </sharedItems>
    </cacheField>
    <cacheField name="Units" numFmtId="0">
      <sharedItems containsSemiMixedTypes="0" containsString="0" containsNumber="1" containsInteger="1" minValue="12" maxValue="462"/>
    </cacheField>
    <cacheField name="Cost Price" numFmtId="165">
      <sharedItems containsSemiMixedTypes="0" containsString="0" containsNumber="1" minValue="3.11" maxValue="14.49"/>
    </cacheField>
    <cacheField name="Revenue" numFmtId="165">
      <sharedItems containsSemiMixedTypes="0" containsString="0" containsNumber="1" minValue="140.39999999999998" maxValue="6075.3"/>
    </cacheField>
    <cacheField name="Selling Price" numFmtId="165">
      <sharedItems containsSemiMixedTypes="0" containsString="0" containsNumber="1" minValue="4.665" maxValue="21.734999999999999"/>
    </cacheField>
    <cacheField name="Profit" numFmtId="165">
      <sharedItems containsSemiMixedTypes="0" containsString="0" containsNumber="1" minValue="1.5550000000000002" maxValue="7.2449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CG-12520"/>
    <x v="0"/>
    <x v="0"/>
    <x v="0"/>
    <n v="147"/>
    <n v="11.88"/>
    <n v="1746.3600000000001"/>
    <n v="17.82"/>
    <n v="5.9399999999999995"/>
  </r>
  <r>
    <s v="CG-12520"/>
    <x v="0"/>
    <x v="1"/>
    <x v="1"/>
    <n v="414"/>
    <n v="13.15"/>
    <n v="5444.1"/>
    <n v="19.725000000000001"/>
    <n v="6.5750000000000011"/>
  </r>
  <r>
    <s v="DV-13045"/>
    <x v="1"/>
    <x v="0"/>
    <x v="2"/>
    <n v="432"/>
    <n v="12.37"/>
    <n v="5343.8399999999992"/>
    <n v="18.555"/>
    <n v="6.1850000000000005"/>
  </r>
  <r>
    <s v="SO-20335"/>
    <x v="2"/>
    <x v="0"/>
    <x v="3"/>
    <n v="210"/>
    <n v="9.77"/>
    <n v="2051.6999999999998"/>
    <n v="14.654999999999999"/>
    <n v="4.8849999999999998"/>
  </r>
  <r>
    <s v="SO-20335"/>
    <x v="2"/>
    <x v="2"/>
    <x v="4"/>
    <n v="12"/>
    <n v="11.7"/>
    <n v="140.39999999999998"/>
    <n v="17.549999999999997"/>
    <n v="5.8499999999999979"/>
  </r>
  <r>
    <s v="BH-11710"/>
    <x v="3"/>
    <x v="2"/>
    <x v="5"/>
    <n v="144"/>
    <n v="3.11"/>
    <n v="447.84"/>
    <n v="4.665"/>
    <n v="1.5550000000000002"/>
  </r>
  <r>
    <s v="BH-11710"/>
    <x v="3"/>
    <x v="3"/>
    <x v="6"/>
    <n v="120"/>
    <n v="8.7899999999999991"/>
    <n v="1054.8"/>
    <n v="13.184999999999999"/>
    <n v="4.3949999999999996"/>
  </r>
  <r>
    <s v="BH-11710"/>
    <x v="3"/>
    <x v="1"/>
    <x v="1"/>
    <n v="462"/>
    <n v="13.15"/>
    <n v="6075.3"/>
    <n v="19.725000000000001"/>
    <n v="6.5750000000000011"/>
  </r>
  <r>
    <s v="BH-11710"/>
    <x v="3"/>
    <x v="2"/>
    <x v="5"/>
    <n v="144"/>
    <n v="3.11"/>
    <n v="447.84"/>
    <n v="4.665"/>
    <n v="1.5550000000000002"/>
  </r>
  <r>
    <s v="BH-11710"/>
    <x v="3"/>
    <x v="3"/>
    <x v="6"/>
    <n v="120"/>
    <n v="8.7899999999999991"/>
    <n v="1054.8"/>
    <n v="13.184999999999999"/>
    <n v="4.3949999999999996"/>
  </r>
  <r>
    <s v="BH-11710"/>
    <x v="3"/>
    <x v="4"/>
    <x v="7"/>
    <n v="54"/>
    <n v="9.33"/>
    <n v="503.82"/>
    <n v="13.995000000000001"/>
    <n v="4.6650000000000009"/>
  </r>
  <r>
    <s v="BH-11710"/>
    <x v="3"/>
    <x v="0"/>
    <x v="1"/>
    <n v="234"/>
    <n v="13.15"/>
    <n v="3077.1"/>
    <n v="19.725000000000001"/>
    <n v="6.5750000000000011"/>
  </r>
  <r>
    <s v="AA-10480"/>
    <x v="4"/>
    <x v="0"/>
    <x v="8"/>
    <n v="66"/>
    <n v="7.16"/>
    <n v="472.56"/>
    <n v="10.74"/>
    <n v="3.58"/>
  </r>
  <r>
    <s v="IM-15070"/>
    <x v="5"/>
    <x v="2"/>
    <x v="9"/>
    <n v="87"/>
    <n v="5.79"/>
    <n v="503.73"/>
    <n v="8.6850000000000005"/>
    <n v="2.8950000000000005"/>
  </r>
  <r>
    <s v="HP-14815"/>
    <x v="6"/>
    <x v="2"/>
    <x v="10"/>
    <n v="114"/>
    <n v="14.49"/>
    <n v="1651.8600000000001"/>
    <n v="21.734999999999999"/>
    <n v="7.2449999999999992"/>
  </r>
  <r>
    <s v="HP-14815"/>
    <x v="6"/>
    <x v="0"/>
    <x v="11"/>
    <n v="459"/>
    <n v="8.65"/>
    <n v="3970.3500000000004"/>
    <n v="12.975000000000001"/>
    <n v="4.3250000000000011"/>
  </r>
  <r>
    <s v="PK-19075"/>
    <x v="7"/>
    <x v="0"/>
    <x v="0"/>
    <n v="147"/>
    <n v="11.88"/>
    <n v="1746.3600000000001"/>
    <n v="17.82"/>
    <n v="5.9399999999999995"/>
  </r>
  <r>
    <s v="AG-10270"/>
    <x v="8"/>
    <x v="1"/>
    <x v="1"/>
    <n v="414"/>
    <n v="13.15"/>
    <n v="5444.1"/>
    <n v="19.725000000000001"/>
    <n v="6.5750000000000011"/>
  </r>
  <r>
    <s v="ZD-21925"/>
    <x v="9"/>
    <x v="0"/>
    <x v="2"/>
    <n v="432"/>
    <n v="12.37"/>
    <n v="5343.8399999999992"/>
    <n v="18.555"/>
    <n v="6.1850000000000005"/>
  </r>
  <r>
    <s v="ZD-21925"/>
    <x v="9"/>
    <x v="0"/>
    <x v="3"/>
    <n v="210"/>
    <n v="9.77"/>
    <n v="2051.6999999999998"/>
    <n v="14.654999999999999"/>
    <n v="4.8849999999999998"/>
  </r>
  <r>
    <s v="ZD-21925"/>
    <x v="9"/>
    <x v="2"/>
    <x v="4"/>
    <n v="12"/>
    <n v="11.7"/>
    <n v="140.39999999999998"/>
    <n v="17.549999999999997"/>
    <n v="5.8499999999999979"/>
  </r>
  <r>
    <s v="KB-16585"/>
    <x v="10"/>
    <x v="2"/>
    <x v="5"/>
    <n v="144"/>
    <n v="3.11"/>
    <n v="447.84"/>
    <n v="4.665"/>
    <n v="1.5550000000000002"/>
  </r>
  <r>
    <s v="KB-16585"/>
    <x v="10"/>
    <x v="3"/>
    <x v="6"/>
    <n v="120"/>
    <n v="8.7899999999999991"/>
    <n v="1054.8"/>
    <n v="13.184999999999999"/>
    <n v="4.3949999999999996"/>
  </r>
  <r>
    <s v="SF-20065"/>
    <x v="11"/>
    <x v="0"/>
    <x v="3"/>
    <n v="210"/>
    <n v="9.77"/>
    <n v="2051.6999999999998"/>
    <n v="14.654999999999999"/>
    <n v="4.8849999999999998"/>
  </r>
  <r>
    <s v="EB-13870"/>
    <x v="12"/>
    <x v="3"/>
    <x v="4"/>
    <n v="75"/>
    <n v="11.7"/>
    <n v="877.5"/>
    <n v="17.549999999999997"/>
    <n v="5.8499999999999979"/>
  </r>
  <r>
    <s v="EH-13945"/>
    <x v="13"/>
    <x v="2"/>
    <x v="4"/>
    <n v="12"/>
    <n v="11.7"/>
    <n v="140.39999999999998"/>
    <n v="17.549999999999997"/>
    <n v="5.8499999999999979"/>
  </r>
  <r>
    <s v="EH-13945"/>
    <x v="13"/>
    <x v="1"/>
    <x v="1"/>
    <n v="462"/>
    <n v="13.15"/>
    <n v="6075.3"/>
    <n v="19.725000000000001"/>
    <n v="6.5750000000000011"/>
  </r>
  <r>
    <s v="TB-21520"/>
    <x v="14"/>
    <x v="2"/>
    <x v="5"/>
    <n v="144"/>
    <n v="3.11"/>
    <n v="447.84"/>
    <n v="4.665"/>
    <n v="1.5550000000000002"/>
  </r>
  <r>
    <s v="TB-21520"/>
    <x v="14"/>
    <x v="3"/>
    <x v="6"/>
    <n v="120"/>
    <n v="8.7899999999999991"/>
    <n v="1054.8"/>
    <n v="13.184999999999999"/>
    <n v="4.3949999999999996"/>
  </r>
  <r>
    <s v="TB-21520"/>
    <x v="14"/>
    <x v="4"/>
    <x v="7"/>
    <n v="54"/>
    <n v="9.33"/>
    <n v="503.82"/>
    <n v="13.995000000000001"/>
    <n v="4.6650000000000009"/>
  </r>
  <r>
    <s v="TB-21520"/>
    <x v="14"/>
    <x v="0"/>
    <x v="1"/>
    <n v="234"/>
    <n v="13.15"/>
    <n v="3077.1"/>
    <n v="19.725000000000001"/>
    <n v="6.5750000000000011"/>
  </r>
  <r>
    <s v="TB-21520"/>
    <x v="14"/>
    <x v="0"/>
    <x v="8"/>
    <n v="66"/>
    <n v="7.16"/>
    <n v="472.56"/>
    <n v="10.74"/>
    <n v="3.58"/>
  </r>
  <r>
    <s v="TB-21520"/>
    <x v="14"/>
    <x v="2"/>
    <x v="9"/>
    <n v="87"/>
    <n v="5.79"/>
    <n v="503.73"/>
    <n v="8.6850000000000005"/>
    <n v="2.895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H9" firstHeaderRow="0" firstDataRow="1" firstDataCol="1"/>
  <pivotFields count="9">
    <pivotField showAll="0"/>
    <pivotField showAll="0"/>
    <pivotField axis="axisRow" showAll="0" sortType="descending">
      <items count="6">
        <item x="3"/>
        <item x="4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numFmtId="165" showAll="0"/>
    <pivotField dataField="1" numFmtId="165" showAll="0"/>
    <pivotField numFmtId="165" showAll="0"/>
    <pivotField dataField="1" numFmtId="165" showAll="0"/>
  </pivotFields>
  <rowFields count="1">
    <field x="2"/>
  </rowFields>
  <rowItems count="6">
    <i>
      <x v="4"/>
    </i>
    <i>
      <x v="2"/>
    </i>
    <i>
      <x v="3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6" baseField="0" baseItem="0"/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2:B85" firstHeaderRow="1" firstDataRow="1" firstDataCol="1"/>
  <pivotFields count="9">
    <pivotField showAll="0"/>
    <pivotField showAll="0"/>
    <pivotField showAll="0">
      <items count="6">
        <item x="3"/>
        <item x="4"/>
        <item x="2"/>
        <item x="1"/>
        <item x="0"/>
        <item t="default"/>
      </items>
    </pivotField>
    <pivotField axis="axisRow" showAll="0">
      <items count="13">
        <item x="4"/>
        <item x="10"/>
        <item x="3"/>
        <item x="0"/>
        <item x="11"/>
        <item x="5"/>
        <item x="8"/>
        <item x="7"/>
        <item x="6"/>
        <item x="2"/>
        <item x="9"/>
        <item x="1"/>
        <item t="default"/>
      </items>
    </pivotField>
    <pivotField showAll="0"/>
    <pivotField numFmtId="165" showAll="0"/>
    <pivotField numFmtId="165" showAll="0"/>
    <pivotField numFmtId="165" showAll="0"/>
    <pivotField dataField="1" numFmtId="165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4:B67" firstHeaderRow="1" firstDataRow="1" firstDataCol="1"/>
  <pivotFields count="9">
    <pivotField showAll="0"/>
    <pivotField showAll="0"/>
    <pivotField showAll="0">
      <items count="6">
        <item x="3"/>
        <item x="4"/>
        <item x="2"/>
        <item x="1"/>
        <item x="0"/>
        <item t="default"/>
      </items>
    </pivotField>
    <pivotField axis="axisRow" showAll="0">
      <items count="13">
        <item x="4"/>
        <item x="10"/>
        <item x="3"/>
        <item x="0"/>
        <item x="11"/>
        <item x="5"/>
        <item x="8"/>
        <item x="7"/>
        <item x="6"/>
        <item x="2"/>
        <item x="9"/>
        <item x="1"/>
        <item t="default"/>
      </items>
    </pivotField>
    <pivotField showAll="0"/>
    <pivotField numFmtId="165" showAll="0"/>
    <pivotField dataField="1" numFmtId="165" showAll="0"/>
    <pivotField numFmtId="165" showAll="0"/>
    <pivotField numFmtId="165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B51" firstHeaderRow="1" firstDataRow="1" firstDataCol="1"/>
  <pivotFields count="9">
    <pivotField showAll="0"/>
    <pivotField axis="axisRow" showAll="0">
      <items count="16">
        <item x="8"/>
        <item x="4"/>
        <item x="3"/>
        <item x="0"/>
        <item x="1"/>
        <item x="12"/>
        <item x="13"/>
        <item x="6"/>
        <item x="5"/>
        <item x="10"/>
        <item x="7"/>
        <item x="11"/>
        <item x="2"/>
        <item x="14"/>
        <item x="9"/>
        <item t="default"/>
      </items>
    </pivotField>
    <pivotField showAll="0">
      <items count="6">
        <item x="3"/>
        <item x="4"/>
        <item x="2"/>
        <item x="1"/>
        <item x="0"/>
        <item t="default"/>
      </items>
    </pivotField>
    <pivotField showAll="0">
      <items count="13">
        <item x="4"/>
        <item x="10"/>
        <item x="3"/>
        <item x="0"/>
        <item x="11"/>
        <item x="5"/>
        <item x="8"/>
        <item x="7"/>
        <item x="6"/>
        <item x="2"/>
        <item x="9"/>
        <item x="1"/>
        <item t="default"/>
      </items>
    </pivotField>
    <pivotField showAll="0"/>
    <pivotField numFmtId="165" showAll="0"/>
    <pivotField numFmtId="165" showAll="0"/>
    <pivotField numFmtId="165" showAll="0"/>
    <pivotField dataField="1" numFmtId="165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B30" firstHeaderRow="1" firstDataRow="1" firstDataCol="1"/>
  <pivotFields count="9">
    <pivotField showAll="0"/>
    <pivotField axis="axisRow" showAll="0" sortType="descending">
      <items count="16">
        <item x="8"/>
        <item x="4"/>
        <item x="3"/>
        <item x="0"/>
        <item x="1"/>
        <item x="12"/>
        <item x="13"/>
        <item x="6"/>
        <item x="5"/>
        <item x="10"/>
        <item x="7"/>
        <item x="11"/>
        <item x="2"/>
        <item x="1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4"/>
        <item x="2"/>
        <item x="1"/>
        <item x="0"/>
        <item t="default"/>
      </items>
    </pivotField>
    <pivotField showAll="0"/>
    <pivotField dataField="1" showAll="0"/>
    <pivotField numFmtId="165" showAll="0"/>
    <pivotField numFmtId="165" showAll="0"/>
    <pivotField numFmtId="165" showAll="0"/>
    <pivotField numFmtId="165" showAll="0"/>
  </pivotFields>
  <rowFields count="1">
    <field x="1"/>
  </rowFields>
  <rowItems count="16">
    <i>
      <x v="2"/>
    </i>
    <i>
      <x v="13"/>
    </i>
    <i>
      <x v="14"/>
    </i>
    <i>
      <x v="7"/>
    </i>
    <i>
      <x v="3"/>
    </i>
    <i>
      <x v="6"/>
    </i>
    <i>
      <x v="4"/>
    </i>
    <i>
      <x/>
    </i>
    <i>
      <x v="9"/>
    </i>
    <i>
      <x v="12"/>
    </i>
    <i>
      <x v="11"/>
    </i>
    <i>
      <x v="10"/>
    </i>
    <i>
      <x v="8"/>
    </i>
    <i>
      <x v="5"/>
    </i>
    <i>
      <x v="1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9">
    <pivotField showAll="0"/>
    <pivotField showAll="0"/>
    <pivotField axis="axisRow" showAll="0" sortType="descending">
      <items count="6">
        <item x="3"/>
        <item x="4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numFmtId="165" showAll="0"/>
    <pivotField dataField="1" numFmtId="165" showAll="0"/>
    <pivotField numFmtId="165" showAll="0"/>
  </pivotFields>
  <rowFields count="1">
    <field x="2"/>
  </rowFields>
  <rowItems count="6">
    <i>
      <x v="4"/>
    </i>
    <i>
      <x v="2"/>
    </i>
    <i>
      <x v="3"/>
    </i>
    <i>
      <x/>
    </i>
    <i>
      <x v="1"/>
    </i>
    <i t="grand">
      <x/>
    </i>
  </rowItems>
  <colItems count="1">
    <i/>
  </colItems>
  <dataFields count="1">
    <dataField name="Sum of Selling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34" totalsRowShown="0" headerRowDxfId="0">
  <autoFilter ref="A1:I34"/>
  <tableColumns count="9">
    <tableColumn id="1" name="Employee ID" dataDxfId="6"/>
    <tableColumn id="2" name="Sales Person" dataDxfId="5"/>
    <tableColumn id="3" name="Geography"/>
    <tableColumn id="4" name="Product"/>
    <tableColumn id="5" name="Units"/>
    <tableColumn id="6" name="Cost Price" dataDxfId="4"/>
    <tableColumn id="7" name="Revenue" dataDxfId="3">
      <calculatedColumnFormula>F2*E2</calculatedColumnFormula>
    </tableColumn>
    <tableColumn id="8" name="Selling Price" dataDxfId="2">
      <calculatedColumnFormula>F2*1.5</calculatedColumnFormula>
    </tableColumn>
    <tableColumn id="9" name="Profit" dataDxfId="1">
      <calculatedColumnFormula>H2-F2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28" sqref="C28"/>
    </sheetView>
  </sheetViews>
  <sheetFormatPr defaultRowHeight="15" x14ac:dyDescent="0.25"/>
  <cols>
    <col min="1" max="1" width="13.42578125" customWidth="1"/>
    <col min="2" max="2" width="16" bestFit="1" customWidth="1"/>
    <col min="3" max="3" width="12.5703125" bestFit="1" customWidth="1"/>
    <col min="4" max="4" width="21.85546875" bestFit="1" customWidth="1"/>
    <col min="5" max="5" width="7.85546875" customWidth="1"/>
    <col min="6" max="6" width="11.42578125" customWidth="1"/>
    <col min="7" max="7" width="15.140625" customWidth="1"/>
    <col min="8" max="8" width="10.140625" customWidth="1"/>
    <col min="9" max="9" width="9" bestFit="1" customWidth="1"/>
  </cols>
  <sheetData>
    <row r="1" spans="1:9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5.75" x14ac:dyDescent="0.25">
      <c r="A2" s="1" t="s">
        <v>26</v>
      </c>
      <c r="B2" s="1" t="s">
        <v>41</v>
      </c>
      <c r="C2" t="s">
        <v>10</v>
      </c>
      <c r="D2" t="s">
        <v>12</v>
      </c>
      <c r="E2">
        <v>147</v>
      </c>
      <c r="F2">
        <v>11.88</v>
      </c>
      <c r="G2">
        <v>1746.3600000000001</v>
      </c>
      <c r="H2">
        <v>959</v>
      </c>
      <c r="I2">
        <v>-787.36000000000013</v>
      </c>
    </row>
    <row r="3" spans="1:9" ht="15.75" x14ac:dyDescent="0.25">
      <c r="A3" s="1" t="s">
        <v>26</v>
      </c>
      <c r="B3" s="1" t="s">
        <v>41</v>
      </c>
      <c r="C3" t="s">
        <v>13</v>
      </c>
      <c r="D3" t="s">
        <v>14</v>
      </c>
      <c r="E3">
        <v>414</v>
      </c>
      <c r="F3">
        <v>13.15</v>
      </c>
      <c r="G3">
        <v>5444.1</v>
      </c>
      <c r="H3">
        <v>2100</v>
      </c>
      <c r="I3">
        <v>-3344.1000000000004</v>
      </c>
    </row>
    <row r="4" spans="1:9" ht="15.75" x14ac:dyDescent="0.25">
      <c r="A4" s="1" t="s">
        <v>27</v>
      </c>
      <c r="B4" s="1" t="s">
        <v>42</v>
      </c>
      <c r="C4" t="s">
        <v>10</v>
      </c>
      <c r="D4" t="s">
        <v>15</v>
      </c>
      <c r="E4">
        <v>432</v>
      </c>
      <c r="F4">
        <v>12.37</v>
      </c>
      <c r="G4">
        <v>5343.8399999999992</v>
      </c>
      <c r="H4">
        <v>8869</v>
      </c>
      <c r="I4">
        <v>3525.1600000000008</v>
      </c>
    </row>
    <row r="5" spans="1:9" ht="15.75" x14ac:dyDescent="0.25">
      <c r="A5" s="1" t="s">
        <v>28</v>
      </c>
      <c r="B5" s="1" t="s">
        <v>43</v>
      </c>
      <c r="C5" t="s">
        <v>10</v>
      </c>
      <c r="D5" t="s">
        <v>16</v>
      </c>
      <c r="E5">
        <v>210</v>
      </c>
      <c r="F5">
        <v>9.77</v>
      </c>
      <c r="G5">
        <v>2051.6999999999998</v>
      </c>
      <c r="H5">
        <v>5012</v>
      </c>
      <c r="I5">
        <v>2960.3</v>
      </c>
    </row>
    <row r="6" spans="1:9" ht="15.75" x14ac:dyDescent="0.25">
      <c r="A6" s="1" t="s">
        <v>28</v>
      </c>
      <c r="B6" s="1" t="s">
        <v>43</v>
      </c>
      <c r="C6" t="s">
        <v>8</v>
      </c>
      <c r="D6" t="s">
        <v>17</v>
      </c>
      <c r="E6">
        <v>12</v>
      </c>
      <c r="F6">
        <v>11.7</v>
      </c>
      <c r="G6">
        <v>140.39999999999998</v>
      </c>
      <c r="H6">
        <v>4991</v>
      </c>
      <c r="I6">
        <v>4850.6000000000004</v>
      </c>
    </row>
    <row r="7" spans="1:9" ht="15.75" x14ac:dyDescent="0.25">
      <c r="A7" s="1" t="s">
        <v>29</v>
      </c>
      <c r="B7" s="1" t="s">
        <v>44</v>
      </c>
      <c r="C7" t="s">
        <v>8</v>
      </c>
      <c r="D7" t="s">
        <v>18</v>
      </c>
      <c r="E7">
        <v>144</v>
      </c>
      <c r="F7">
        <v>3.11</v>
      </c>
      <c r="G7">
        <v>447.84</v>
      </c>
      <c r="H7">
        <v>3983</v>
      </c>
      <c r="I7">
        <v>3535.16</v>
      </c>
    </row>
    <row r="8" spans="1:9" ht="15.75" x14ac:dyDescent="0.25">
      <c r="A8" s="1" t="s">
        <v>29</v>
      </c>
      <c r="B8" s="1" t="s">
        <v>44</v>
      </c>
      <c r="C8" t="s">
        <v>19</v>
      </c>
      <c r="D8" t="s">
        <v>20</v>
      </c>
      <c r="E8">
        <v>120</v>
      </c>
      <c r="F8">
        <v>8.7899999999999991</v>
      </c>
      <c r="G8">
        <v>1054.8</v>
      </c>
      <c r="H8">
        <v>2646</v>
      </c>
      <c r="I8">
        <v>1591.2</v>
      </c>
    </row>
    <row r="9" spans="1:9" ht="15.75" x14ac:dyDescent="0.25">
      <c r="A9" s="1" t="s">
        <v>29</v>
      </c>
      <c r="B9" s="1" t="s">
        <v>44</v>
      </c>
      <c r="C9" t="s">
        <v>13</v>
      </c>
      <c r="D9" t="s">
        <v>14</v>
      </c>
      <c r="E9">
        <v>462</v>
      </c>
      <c r="F9">
        <v>13.15</v>
      </c>
      <c r="G9">
        <v>6075.3</v>
      </c>
      <c r="H9">
        <v>1785</v>
      </c>
      <c r="I9">
        <v>-4290.3</v>
      </c>
    </row>
    <row r="10" spans="1:9" ht="15.75" x14ac:dyDescent="0.25">
      <c r="A10" s="1" t="s">
        <v>29</v>
      </c>
      <c r="B10" s="1" t="s">
        <v>44</v>
      </c>
      <c r="C10" t="s">
        <v>8</v>
      </c>
      <c r="D10" t="s">
        <v>18</v>
      </c>
      <c r="E10">
        <v>144</v>
      </c>
      <c r="F10">
        <v>3.11</v>
      </c>
      <c r="G10">
        <v>447.84</v>
      </c>
      <c r="H10">
        <v>3983</v>
      </c>
      <c r="I10">
        <v>3535.16</v>
      </c>
    </row>
    <row r="11" spans="1:9" ht="15.75" x14ac:dyDescent="0.25">
      <c r="A11" s="1" t="s">
        <v>29</v>
      </c>
      <c r="B11" s="1" t="s">
        <v>44</v>
      </c>
      <c r="C11" t="s">
        <v>19</v>
      </c>
      <c r="D11" t="s">
        <v>20</v>
      </c>
      <c r="E11">
        <v>120</v>
      </c>
      <c r="F11">
        <v>8.7899999999999991</v>
      </c>
      <c r="G11">
        <v>1054.8</v>
      </c>
      <c r="H11">
        <v>2646</v>
      </c>
      <c r="I11">
        <v>1591.2</v>
      </c>
    </row>
    <row r="12" spans="1:9" ht="15.75" x14ac:dyDescent="0.25">
      <c r="A12" s="1" t="s">
        <v>29</v>
      </c>
      <c r="B12" s="1" t="s">
        <v>44</v>
      </c>
      <c r="C12" t="s">
        <v>21</v>
      </c>
      <c r="D12" t="s">
        <v>22</v>
      </c>
      <c r="E12">
        <v>54</v>
      </c>
      <c r="F12">
        <v>9.33</v>
      </c>
      <c r="G12">
        <v>503.82</v>
      </c>
      <c r="H12">
        <v>252</v>
      </c>
      <c r="I12">
        <v>-251.82</v>
      </c>
    </row>
    <row r="13" spans="1:9" ht="15.75" x14ac:dyDescent="0.25">
      <c r="A13" s="1" t="s">
        <v>29</v>
      </c>
      <c r="B13" s="1" t="s">
        <v>44</v>
      </c>
      <c r="C13" t="s">
        <v>10</v>
      </c>
      <c r="D13" t="s">
        <v>14</v>
      </c>
      <c r="E13">
        <v>234</v>
      </c>
      <c r="F13">
        <v>13.15</v>
      </c>
      <c r="G13">
        <v>3077.1</v>
      </c>
      <c r="H13">
        <v>2464</v>
      </c>
      <c r="I13">
        <v>-613.09999999999991</v>
      </c>
    </row>
    <row r="14" spans="1:9" ht="15.75" x14ac:dyDescent="0.25">
      <c r="A14" s="1" t="s">
        <v>30</v>
      </c>
      <c r="B14" s="1" t="s">
        <v>45</v>
      </c>
      <c r="C14" t="s">
        <v>10</v>
      </c>
      <c r="D14" t="s">
        <v>23</v>
      </c>
      <c r="E14">
        <v>66</v>
      </c>
      <c r="F14">
        <v>7.16</v>
      </c>
      <c r="G14">
        <v>472.56</v>
      </c>
      <c r="H14">
        <v>2114</v>
      </c>
      <c r="I14">
        <v>1641.44</v>
      </c>
    </row>
    <row r="15" spans="1:9" ht="15.75" x14ac:dyDescent="0.25">
      <c r="A15" s="1" t="s">
        <v>31</v>
      </c>
      <c r="B15" s="1" t="s">
        <v>46</v>
      </c>
      <c r="C15" t="s">
        <v>8</v>
      </c>
      <c r="D15" t="s">
        <v>24</v>
      </c>
      <c r="E15">
        <v>87</v>
      </c>
      <c r="F15">
        <v>5.79</v>
      </c>
      <c r="G15">
        <v>503.73</v>
      </c>
      <c r="H15">
        <v>7693</v>
      </c>
      <c r="I15">
        <v>7189.27</v>
      </c>
    </row>
    <row r="16" spans="1:9" ht="15.75" x14ac:dyDescent="0.25">
      <c r="A16" s="1" t="s">
        <v>32</v>
      </c>
      <c r="B16" s="1" t="s">
        <v>47</v>
      </c>
      <c r="C16" t="s">
        <v>8</v>
      </c>
      <c r="D16" t="s">
        <v>9</v>
      </c>
      <c r="E16">
        <v>114</v>
      </c>
      <c r="F16">
        <v>14.49</v>
      </c>
      <c r="G16">
        <v>1651.8600000000001</v>
      </c>
      <c r="H16">
        <v>1624</v>
      </c>
      <c r="I16">
        <v>-27.860000000000127</v>
      </c>
    </row>
    <row r="17" spans="1:9" ht="15.75" x14ac:dyDescent="0.25">
      <c r="A17" s="1" t="s">
        <v>32</v>
      </c>
      <c r="B17" s="1" t="s">
        <v>47</v>
      </c>
      <c r="C17" t="s">
        <v>10</v>
      </c>
      <c r="D17" t="s">
        <v>11</v>
      </c>
      <c r="E17">
        <v>459</v>
      </c>
      <c r="F17">
        <v>8.65</v>
      </c>
      <c r="G17">
        <v>3970.3500000000004</v>
      </c>
      <c r="H17">
        <v>6706</v>
      </c>
      <c r="I17">
        <v>2735.6499999999996</v>
      </c>
    </row>
    <row r="18" spans="1:9" ht="15.75" x14ac:dyDescent="0.25">
      <c r="A18" s="1" t="s">
        <v>33</v>
      </c>
      <c r="B18" s="1" t="s">
        <v>48</v>
      </c>
      <c r="C18" t="s">
        <v>10</v>
      </c>
      <c r="D18" t="s">
        <v>12</v>
      </c>
      <c r="E18">
        <v>147</v>
      </c>
      <c r="F18">
        <v>11.88</v>
      </c>
      <c r="G18">
        <v>1746.3600000000001</v>
      </c>
      <c r="H18">
        <v>959</v>
      </c>
      <c r="I18">
        <v>-787.36000000000013</v>
      </c>
    </row>
    <row r="19" spans="1:9" ht="15.75" x14ac:dyDescent="0.25">
      <c r="A19" s="1" t="s">
        <v>34</v>
      </c>
      <c r="B19" s="1" t="s">
        <v>49</v>
      </c>
      <c r="C19" t="s">
        <v>13</v>
      </c>
      <c r="D19" t="s">
        <v>14</v>
      </c>
      <c r="E19">
        <v>414</v>
      </c>
      <c r="F19">
        <v>13.15</v>
      </c>
      <c r="G19">
        <v>5444.1</v>
      </c>
      <c r="H19">
        <v>2100</v>
      </c>
      <c r="I19">
        <v>-3344.1000000000004</v>
      </c>
    </row>
    <row r="20" spans="1:9" ht="15.75" x14ac:dyDescent="0.25">
      <c r="A20" s="1" t="s">
        <v>35</v>
      </c>
      <c r="B20" s="1" t="s">
        <v>50</v>
      </c>
      <c r="C20" t="s">
        <v>10</v>
      </c>
      <c r="D20" t="s">
        <v>15</v>
      </c>
      <c r="E20">
        <v>432</v>
      </c>
      <c r="F20">
        <v>12.37</v>
      </c>
      <c r="G20">
        <v>5343.8399999999992</v>
      </c>
      <c r="H20">
        <v>8869</v>
      </c>
      <c r="I20">
        <v>3525.1600000000008</v>
      </c>
    </row>
    <row r="21" spans="1:9" ht="15.75" x14ac:dyDescent="0.25">
      <c r="A21" s="1" t="s">
        <v>35</v>
      </c>
      <c r="B21" s="1" t="s">
        <v>50</v>
      </c>
      <c r="C21" t="s">
        <v>10</v>
      </c>
      <c r="D21" t="s">
        <v>16</v>
      </c>
      <c r="E21">
        <v>210</v>
      </c>
      <c r="F21">
        <v>9.77</v>
      </c>
      <c r="G21">
        <v>2051.6999999999998</v>
      </c>
      <c r="H21">
        <v>5012</v>
      </c>
      <c r="I21">
        <v>2960.3</v>
      </c>
    </row>
    <row r="22" spans="1:9" ht="15.75" x14ac:dyDescent="0.25">
      <c r="A22" s="1" t="s">
        <v>35</v>
      </c>
      <c r="B22" s="1" t="s">
        <v>50</v>
      </c>
      <c r="C22" t="s">
        <v>8</v>
      </c>
      <c r="D22" t="s">
        <v>17</v>
      </c>
      <c r="E22">
        <v>12</v>
      </c>
      <c r="F22">
        <v>11.7</v>
      </c>
      <c r="G22">
        <v>140.39999999999998</v>
      </c>
      <c r="H22">
        <v>4991</v>
      </c>
      <c r="I22">
        <v>4850.6000000000004</v>
      </c>
    </row>
    <row r="23" spans="1:9" ht="15.75" x14ac:dyDescent="0.25">
      <c r="A23" s="1" t="s">
        <v>36</v>
      </c>
      <c r="B23" s="1" t="s">
        <v>51</v>
      </c>
      <c r="C23" t="s">
        <v>8</v>
      </c>
      <c r="D23" t="s">
        <v>18</v>
      </c>
      <c r="E23">
        <v>144</v>
      </c>
      <c r="F23">
        <v>3.11</v>
      </c>
      <c r="G23">
        <v>447.84</v>
      </c>
      <c r="H23">
        <v>3983</v>
      </c>
      <c r="I23">
        <v>3535.16</v>
      </c>
    </row>
    <row r="24" spans="1:9" ht="15.75" x14ac:dyDescent="0.25">
      <c r="A24" s="1" t="s">
        <v>36</v>
      </c>
      <c r="B24" s="1" t="s">
        <v>51</v>
      </c>
      <c r="C24" t="s">
        <v>19</v>
      </c>
      <c r="D24" t="s">
        <v>20</v>
      </c>
      <c r="E24">
        <v>120</v>
      </c>
      <c r="F24">
        <v>8.7899999999999991</v>
      </c>
      <c r="G24">
        <v>1054.8</v>
      </c>
      <c r="H24">
        <v>2646</v>
      </c>
      <c r="I24">
        <v>1591.2</v>
      </c>
    </row>
    <row r="25" spans="1:9" ht="15.75" x14ac:dyDescent="0.25">
      <c r="A25" s="1" t="s">
        <v>37</v>
      </c>
      <c r="B25" s="1" t="s">
        <v>52</v>
      </c>
      <c r="C25" t="s">
        <v>10</v>
      </c>
      <c r="D25" t="s">
        <v>16</v>
      </c>
      <c r="E25">
        <v>210</v>
      </c>
      <c r="F25">
        <v>9.77</v>
      </c>
      <c r="G25">
        <v>2051.6999999999998</v>
      </c>
      <c r="H25">
        <v>5012</v>
      </c>
      <c r="I25">
        <v>2960.3</v>
      </c>
    </row>
    <row r="26" spans="1:9" ht="15.75" x14ac:dyDescent="0.25">
      <c r="A26" s="1" t="s">
        <v>38</v>
      </c>
      <c r="B26" s="1" t="s">
        <v>53</v>
      </c>
      <c r="C26" t="s">
        <v>19</v>
      </c>
      <c r="D26" t="s">
        <v>17</v>
      </c>
      <c r="E26">
        <v>75</v>
      </c>
      <c r="F26">
        <v>11.7</v>
      </c>
      <c r="G26">
        <v>877.5</v>
      </c>
      <c r="H26">
        <v>1281</v>
      </c>
      <c r="I26">
        <v>403.5</v>
      </c>
    </row>
    <row r="27" spans="1:9" ht="15.75" x14ac:dyDescent="0.25">
      <c r="A27" s="1" t="s">
        <v>39</v>
      </c>
      <c r="B27" s="1" t="s">
        <v>54</v>
      </c>
      <c r="C27" t="s">
        <v>8</v>
      </c>
      <c r="D27" t="s">
        <v>17</v>
      </c>
      <c r="E27">
        <v>12</v>
      </c>
      <c r="F27">
        <v>11.7</v>
      </c>
      <c r="G27">
        <v>140.39999999999998</v>
      </c>
      <c r="H27">
        <v>4991</v>
      </c>
      <c r="I27">
        <v>4850.6000000000004</v>
      </c>
    </row>
    <row r="28" spans="1:9" ht="15.75" x14ac:dyDescent="0.25">
      <c r="A28" s="1" t="s">
        <v>39</v>
      </c>
      <c r="B28" s="1" t="s">
        <v>54</v>
      </c>
      <c r="C28" t="s">
        <v>13</v>
      </c>
      <c r="D28" t="s">
        <v>14</v>
      </c>
      <c r="E28">
        <v>462</v>
      </c>
      <c r="F28">
        <v>13.15</v>
      </c>
      <c r="G28">
        <v>6075.3</v>
      </c>
      <c r="H28">
        <v>1785</v>
      </c>
      <c r="I28">
        <v>-4290.3</v>
      </c>
    </row>
    <row r="29" spans="1:9" ht="15.75" x14ac:dyDescent="0.25">
      <c r="A29" s="1" t="s">
        <v>40</v>
      </c>
      <c r="B29" s="1" t="s">
        <v>55</v>
      </c>
      <c r="C29" t="s">
        <v>8</v>
      </c>
      <c r="D29" t="s">
        <v>18</v>
      </c>
      <c r="E29">
        <v>144</v>
      </c>
      <c r="F29">
        <v>3.11</v>
      </c>
      <c r="G29">
        <v>447.84</v>
      </c>
      <c r="H29">
        <v>3983</v>
      </c>
      <c r="I29">
        <v>3535.16</v>
      </c>
    </row>
    <row r="30" spans="1:9" ht="15.75" x14ac:dyDescent="0.25">
      <c r="A30" s="1" t="s">
        <v>40</v>
      </c>
      <c r="B30" s="1" t="s">
        <v>55</v>
      </c>
      <c r="C30" t="s">
        <v>19</v>
      </c>
      <c r="D30" t="s">
        <v>20</v>
      </c>
      <c r="E30">
        <v>120</v>
      </c>
      <c r="F30">
        <v>8.7899999999999991</v>
      </c>
      <c r="G30">
        <v>1054.8</v>
      </c>
      <c r="H30">
        <v>2646</v>
      </c>
      <c r="I30">
        <v>1591.2</v>
      </c>
    </row>
    <row r="31" spans="1:9" ht="15.75" x14ac:dyDescent="0.25">
      <c r="A31" s="1" t="s">
        <v>40</v>
      </c>
      <c r="B31" s="1" t="s">
        <v>55</v>
      </c>
      <c r="C31" t="s">
        <v>21</v>
      </c>
      <c r="D31" t="s">
        <v>22</v>
      </c>
      <c r="E31">
        <v>54</v>
      </c>
      <c r="F31">
        <v>9.33</v>
      </c>
      <c r="G31">
        <v>503.82</v>
      </c>
      <c r="H31">
        <v>252</v>
      </c>
      <c r="I31">
        <v>-251.82</v>
      </c>
    </row>
    <row r="32" spans="1:9" ht="15.75" x14ac:dyDescent="0.25">
      <c r="A32" s="1" t="s">
        <v>40</v>
      </c>
      <c r="B32" s="1" t="s">
        <v>55</v>
      </c>
      <c r="C32" t="s">
        <v>10</v>
      </c>
      <c r="D32" t="s">
        <v>14</v>
      </c>
      <c r="E32">
        <v>234</v>
      </c>
      <c r="F32">
        <v>13.15</v>
      </c>
      <c r="G32">
        <v>3077.1</v>
      </c>
      <c r="H32">
        <v>2464</v>
      </c>
      <c r="I32">
        <v>-613.09999999999991</v>
      </c>
    </row>
    <row r="33" spans="1:9" ht="15.75" x14ac:dyDescent="0.25">
      <c r="A33" s="1" t="s">
        <v>40</v>
      </c>
      <c r="B33" s="1" t="s">
        <v>55</v>
      </c>
      <c r="C33" t="s">
        <v>10</v>
      </c>
      <c r="D33" t="s">
        <v>23</v>
      </c>
      <c r="E33">
        <v>66</v>
      </c>
      <c r="F33">
        <v>7.16</v>
      </c>
      <c r="G33">
        <v>472.56</v>
      </c>
      <c r="H33">
        <v>2114</v>
      </c>
      <c r="I33">
        <v>1641.44</v>
      </c>
    </row>
    <row r="34" spans="1:9" ht="15.75" x14ac:dyDescent="0.25">
      <c r="A34" s="1" t="s">
        <v>40</v>
      </c>
      <c r="B34" s="1" t="s">
        <v>55</v>
      </c>
      <c r="C34" t="s">
        <v>8</v>
      </c>
      <c r="D34" t="s">
        <v>24</v>
      </c>
      <c r="E34">
        <v>87</v>
      </c>
      <c r="F34">
        <v>5.79</v>
      </c>
      <c r="G34">
        <v>503.73</v>
      </c>
      <c r="H34">
        <v>7693</v>
      </c>
      <c r="I34">
        <v>7189.27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" workbookViewId="0">
      <selection activeCell="B13" sqref="B13"/>
    </sheetView>
  </sheetViews>
  <sheetFormatPr defaultRowHeight="15" x14ac:dyDescent="0.25"/>
  <cols>
    <col min="1" max="1" width="15.140625" customWidth="1"/>
    <col min="2" max="2" width="22.28515625" customWidth="1"/>
    <col min="3" max="3" width="15.85546875" customWidth="1"/>
    <col min="4" max="4" width="23.28515625" customWidth="1"/>
    <col min="6" max="6" width="13.140625" style="2" customWidth="1"/>
    <col min="7" max="7" width="15" customWidth="1"/>
    <col min="8" max="8" width="14" customWidth="1"/>
    <col min="9" max="9" width="9.7109375" bestFit="1" customWidth="1"/>
  </cols>
  <sheetData>
    <row r="1" spans="1:9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s="2" t="s">
        <v>4</v>
      </c>
      <c r="G1" s="2" t="s">
        <v>56</v>
      </c>
      <c r="H1" s="2" t="s">
        <v>57</v>
      </c>
      <c r="I1" s="2" t="s">
        <v>7</v>
      </c>
    </row>
    <row r="2" spans="1:9" ht="15.75" x14ac:dyDescent="0.25">
      <c r="A2" s="1" t="s">
        <v>26</v>
      </c>
      <c r="B2" s="1" t="s">
        <v>41</v>
      </c>
      <c r="C2" t="s">
        <v>10</v>
      </c>
      <c r="D2" t="s">
        <v>12</v>
      </c>
      <c r="E2">
        <v>147</v>
      </c>
      <c r="F2" s="2">
        <v>11.88</v>
      </c>
      <c r="G2" s="2">
        <f>F2*E2</f>
        <v>1746.3600000000001</v>
      </c>
      <c r="H2" s="2">
        <f>F2*1.5</f>
        <v>17.82</v>
      </c>
      <c r="I2" s="2">
        <f>H2-F2</f>
        <v>5.9399999999999995</v>
      </c>
    </row>
    <row r="3" spans="1:9" ht="15.75" x14ac:dyDescent="0.25">
      <c r="A3" s="1" t="s">
        <v>26</v>
      </c>
      <c r="B3" s="1" t="s">
        <v>41</v>
      </c>
      <c r="C3" t="s">
        <v>13</v>
      </c>
      <c r="D3" t="s">
        <v>14</v>
      </c>
      <c r="E3">
        <v>414</v>
      </c>
      <c r="F3" s="2">
        <v>13.15</v>
      </c>
      <c r="G3" s="2">
        <f t="shared" ref="G3:G34" si="0">F3*E3</f>
        <v>5444.1</v>
      </c>
      <c r="H3" s="2">
        <f t="shared" ref="H3:H34" si="1">F3*1.5</f>
        <v>19.725000000000001</v>
      </c>
      <c r="I3" s="2">
        <f t="shared" ref="I3:I34" si="2">H3-F3</f>
        <v>6.5750000000000011</v>
      </c>
    </row>
    <row r="4" spans="1:9" ht="15.75" x14ac:dyDescent="0.25">
      <c r="A4" s="1" t="s">
        <v>27</v>
      </c>
      <c r="B4" s="1" t="s">
        <v>42</v>
      </c>
      <c r="C4" t="s">
        <v>10</v>
      </c>
      <c r="D4" t="s">
        <v>15</v>
      </c>
      <c r="E4">
        <v>432</v>
      </c>
      <c r="F4" s="2">
        <v>12.37</v>
      </c>
      <c r="G4" s="2">
        <f t="shared" si="0"/>
        <v>5343.8399999999992</v>
      </c>
      <c r="H4" s="2">
        <f t="shared" si="1"/>
        <v>18.555</v>
      </c>
      <c r="I4" s="2">
        <f t="shared" si="2"/>
        <v>6.1850000000000005</v>
      </c>
    </row>
    <row r="5" spans="1:9" ht="15.75" x14ac:dyDescent="0.25">
      <c r="A5" s="1" t="s">
        <v>28</v>
      </c>
      <c r="B5" s="1" t="s">
        <v>43</v>
      </c>
      <c r="C5" t="s">
        <v>10</v>
      </c>
      <c r="D5" t="s">
        <v>16</v>
      </c>
      <c r="E5">
        <v>210</v>
      </c>
      <c r="F5" s="2">
        <v>9.77</v>
      </c>
      <c r="G5" s="2">
        <f t="shared" si="0"/>
        <v>2051.6999999999998</v>
      </c>
      <c r="H5" s="2">
        <f t="shared" si="1"/>
        <v>14.654999999999999</v>
      </c>
      <c r="I5" s="2">
        <f t="shared" si="2"/>
        <v>4.8849999999999998</v>
      </c>
    </row>
    <row r="6" spans="1:9" ht="15.75" x14ac:dyDescent="0.25">
      <c r="A6" s="1" t="s">
        <v>28</v>
      </c>
      <c r="B6" s="1" t="s">
        <v>43</v>
      </c>
      <c r="C6" t="s">
        <v>8</v>
      </c>
      <c r="D6" t="s">
        <v>17</v>
      </c>
      <c r="E6">
        <v>12</v>
      </c>
      <c r="F6" s="2">
        <v>11.7</v>
      </c>
      <c r="G6" s="2">
        <f t="shared" si="0"/>
        <v>140.39999999999998</v>
      </c>
      <c r="H6" s="2">
        <f t="shared" si="1"/>
        <v>17.549999999999997</v>
      </c>
      <c r="I6" s="2">
        <f t="shared" si="2"/>
        <v>5.8499999999999979</v>
      </c>
    </row>
    <row r="7" spans="1:9" ht="15.75" x14ac:dyDescent="0.25">
      <c r="A7" s="1" t="s">
        <v>29</v>
      </c>
      <c r="B7" s="1" t="s">
        <v>44</v>
      </c>
      <c r="C7" t="s">
        <v>8</v>
      </c>
      <c r="D7" t="s">
        <v>18</v>
      </c>
      <c r="E7">
        <v>144</v>
      </c>
      <c r="F7" s="2">
        <v>3.11</v>
      </c>
      <c r="G7" s="2">
        <f t="shared" si="0"/>
        <v>447.84</v>
      </c>
      <c r="H7" s="2">
        <f t="shared" si="1"/>
        <v>4.665</v>
      </c>
      <c r="I7" s="2">
        <f t="shared" si="2"/>
        <v>1.5550000000000002</v>
      </c>
    </row>
    <row r="8" spans="1:9" ht="15.75" x14ac:dyDescent="0.25">
      <c r="A8" s="1" t="s">
        <v>29</v>
      </c>
      <c r="B8" s="1" t="s">
        <v>44</v>
      </c>
      <c r="C8" t="s">
        <v>19</v>
      </c>
      <c r="D8" t="s">
        <v>20</v>
      </c>
      <c r="E8">
        <v>120</v>
      </c>
      <c r="F8" s="2">
        <v>8.7899999999999991</v>
      </c>
      <c r="G8" s="2">
        <f t="shared" si="0"/>
        <v>1054.8</v>
      </c>
      <c r="H8" s="2">
        <f t="shared" si="1"/>
        <v>13.184999999999999</v>
      </c>
      <c r="I8" s="2">
        <f t="shared" si="2"/>
        <v>4.3949999999999996</v>
      </c>
    </row>
    <row r="9" spans="1:9" ht="15.75" x14ac:dyDescent="0.25">
      <c r="A9" s="1" t="s">
        <v>29</v>
      </c>
      <c r="B9" s="1" t="s">
        <v>44</v>
      </c>
      <c r="C9" t="s">
        <v>13</v>
      </c>
      <c r="D9" t="s">
        <v>14</v>
      </c>
      <c r="E9">
        <v>462</v>
      </c>
      <c r="F9" s="2">
        <v>13.15</v>
      </c>
      <c r="G9" s="2">
        <f t="shared" si="0"/>
        <v>6075.3</v>
      </c>
      <c r="H9" s="2">
        <f t="shared" si="1"/>
        <v>19.725000000000001</v>
      </c>
      <c r="I9" s="2">
        <f t="shared" si="2"/>
        <v>6.5750000000000011</v>
      </c>
    </row>
    <row r="10" spans="1:9" ht="15.75" x14ac:dyDescent="0.25">
      <c r="A10" s="1" t="s">
        <v>29</v>
      </c>
      <c r="B10" s="1" t="s">
        <v>44</v>
      </c>
      <c r="C10" t="s">
        <v>8</v>
      </c>
      <c r="D10" t="s">
        <v>18</v>
      </c>
      <c r="E10">
        <v>144</v>
      </c>
      <c r="F10" s="2">
        <v>3.11</v>
      </c>
      <c r="G10" s="2">
        <f t="shared" si="0"/>
        <v>447.84</v>
      </c>
      <c r="H10" s="2">
        <f t="shared" si="1"/>
        <v>4.665</v>
      </c>
      <c r="I10" s="2">
        <f t="shared" si="2"/>
        <v>1.5550000000000002</v>
      </c>
    </row>
    <row r="11" spans="1:9" ht="15.75" x14ac:dyDescent="0.25">
      <c r="A11" s="1" t="s">
        <v>29</v>
      </c>
      <c r="B11" s="1" t="s">
        <v>44</v>
      </c>
      <c r="C11" t="s">
        <v>19</v>
      </c>
      <c r="D11" t="s">
        <v>20</v>
      </c>
      <c r="E11">
        <v>120</v>
      </c>
      <c r="F11" s="2">
        <v>8.7899999999999991</v>
      </c>
      <c r="G11" s="2">
        <f t="shared" si="0"/>
        <v>1054.8</v>
      </c>
      <c r="H11" s="2">
        <f t="shared" si="1"/>
        <v>13.184999999999999</v>
      </c>
      <c r="I11" s="2">
        <f t="shared" si="2"/>
        <v>4.3949999999999996</v>
      </c>
    </row>
    <row r="12" spans="1:9" ht="15.75" x14ac:dyDescent="0.25">
      <c r="A12" s="1" t="s">
        <v>29</v>
      </c>
      <c r="B12" s="1" t="s">
        <v>44</v>
      </c>
      <c r="C12" t="s">
        <v>21</v>
      </c>
      <c r="D12" t="s">
        <v>22</v>
      </c>
      <c r="E12">
        <v>54</v>
      </c>
      <c r="F12" s="2">
        <v>9.33</v>
      </c>
      <c r="G12" s="2">
        <f t="shared" si="0"/>
        <v>503.82</v>
      </c>
      <c r="H12" s="2">
        <f t="shared" si="1"/>
        <v>13.995000000000001</v>
      </c>
      <c r="I12" s="2">
        <f t="shared" si="2"/>
        <v>4.6650000000000009</v>
      </c>
    </row>
    <row r="13" spans="1:9" ht="15.75" x14ac:dyDescent="0.25">
      <c r="A13" s="1" t="s">
        <v>29</v>
      </c>
      <c r="B13" s="1" t="s">
        <v>44</v>
      </c>
      <c r="C13" t="s">
        <v>10</v>
      </c>
      <c r="D13" t="s">
        <v>14</v>
      </c>
      <c r="E13">
        <v>234</v>
      </c>
      <c r="F13" s="2">
        <v>13.15</v>
      </c>
      <c r="G13" s="2">
        <f t="shared" si="0"/>
        <v>3077.1</v>
      </c>
      <c r="H13" s="2">
        <f t="shared" si="1"/>
        <v>19.725000000000001</v>
      </c>
      <c r="I13" s="2">
        <f t="shared" si="2"/>
        <v>6.5750000000000011</v>
      </c>
    </row>
    <row r="14" spans="1:9" ht="15.75" x14ac:dyDescent="0.25">
      <c r="A14" s="1" t="s">
        <v>30</v>
      </c>
      <c r="B14" s="1" t="s">
        <v>45</v>
      </c>
      <c r="C14" t="s">
        <v>10</v>
      </c>
      <c r="D14" t="s">
        <v>23</v>
      </c>
      <c r="E14">
        <v>66</v>
      </c>
      <c r="F14" s="2">
        <v>7.16</v>
      </c>
      <c r="G14" s="2">
        <f t="shared" si="0"/>
        <v>472.56</v>
      </c>
      <c r="H14" s="2">
        <f t="shared" si="1"/>
        <v>10.74</v>
      </c>
      <c r="I14" s="2">
        <f t="shared" si="2"/>
        <v>3.58</v>
      </c>
    </row>
    <row r="15" spans="1:9" ht="15.75" x14ac:dyDescent="0.25">
      <c r="A15" s="1" t="s">
        <v>31</v>
      </c>
      <c r="B15" s="1" t="s">
        <v>46</v>
      </c>
      <c r="C15" t="s">
        <v>8</v>
      </c>
      <c r="D15" t="s">
        <v>24</v>
      </c>
      <c r="E15">
        <v>87</v>
      </c>
      <c r="F15" s="2">
        <v>5.79</v>
      </c>
      <c r="G15" s="2">
        <f t="shared" si="0"/>
        <v>503.73</v>
      </c>
      <c r="H15" s="2">
        <f t="shared" si="1"/>
        <v>8.6850000000000005</v>
      </c>
      <c r="I15" s="2">
        <f t="shared" si="2"/>
        <v>2.8950000000000005</v>
      </c>
    </row>
    <row r="16" spans="1:9" ht="15.75" x14ac:dyDescent="0.25">
      <c r="A16" s="1" t="s">
        <v>32</v>
      </c>
      <c r="B16" s="1" t="s">
        <v>47</v>
      </c>
      <c r="C16" t="s">
        <v>8</v>
      </c>
      <c r="D16" t="s">
        <v>9</v>
      </c>
      <c r="E16">
        <v>114</v>
      </c>
      <c r="F16" s="2">
        <v>14.49</v>
      </c>
      <c r="G16" s="2">
        <f t="shared" si="0"/>
        <v>1651.8600000000001</v>
      </c>
      <c r="H16" s="2">
        <f t="shared" si="1"/>
        <v>21.734999999999999</v>
      </c>
      <c r="I16" s="2">
        <f t="shared" si="2"/>
        <v>7.2449999999999992</v>
      </c>
    </row>
    <row r="17" spans="1:9" ht="15.75" x14ac:dyDescent="0.25">
      <c r="A17" s="1" t="s">
        <v>32</v>
      </c>
      <c r="B17" s="1" t="s">
        <v>47</v>
      </c>
      <c r="C17" t="s">
        <v>10</v>
      </c>
      <c r="D17" t="s">
        <v>11</v>
      </c>
      <c r="E17">
        <v>459</v>
      </c>
      <c r="F17" s="2">
        <v>8.65</v>
      </c>
      <c r="G17" s="2">
        <f t="shared" si="0"/>
        <v>3970.3500000000004</v>
      </c>
      <c r="H17" s="2">
        <f t="shared" si="1"/>
        <v>12.975000000000001</v>
      </c>
      <c r="I17" s="2">
        <f t="shared" si="2"/>
        <v>4.3250000000000011</v>
      </c>
    </row>
    <row r="18" spans="1:9" ht="15.75" x14ac:dyDescent="0.25">
      <c r="A18" s="1" t="s">
        <v>33</v>
      </c>
      <c r="B18" s="1" t="s">
        <v>48</v>
      </c>
      <c r="C18" t="s">
        <v>10</v>
      </c>
      <c r="D18" t="s">
        <v>12</v>
      </c>
      <c r="E18">
        <v>147</v>
      </c>
      <c r="F18" s="2">
        <v>11.88</v>
      </c>
      <c r="G18" s="2">
        <f t="shared" si="0"/>
        <v>1746.3600000000001</v>
      </c>
      <c r="H18" s="2">
        <f t="shared" si="1"/>
        <v>17.82</v>
      </c>
      <c r="I18" s="2">
        <f t="shared" si="2"/>
        <v>5.9399999999999995</v>
      </c>
    </row>
    <row r="19" spans="1:9" ht="15.75" x14ac:dyDescent="0.25">
      <c r="A19" s="1" t="s">
        <v>34</v>
      </c>
      <c r="B19" s="1" t="s">
        <v>49</v>
      </c>
      <c r="C19" t="s">
        <v>13</v>
      </c>
      <c r="D19" t="s">
        <v>14</v>
      </c>
      <c r="E19">
        <v>414</v>
      </c>
      <c r="F19" s="2">
        <v>13.15</v>
      </c>
      <c r="G19" s="2">
        <f t="shared" si="0"/>
        <v>5444.1</v>
      </c>
      <c r="H19" s="2">
        <f t="shared" si="1"/>
        <v>19.725000000000001</v>
      </c>
      <c r="I19" s="2">
        <f t="shared" si="2"/>
        <v>6.5750000000000011</v>
      </c>
    </row>
    <row r="20" spans="1:9" ht="15.75" x14ac:dyDescent="0.25">
      <c r="A20" s="1" t="s">
        <v>35</v>
      </c>
      <c r="B20" s="1" t="s">
        <v>50</v>
      </c>
      <c r="C20" t="s">
        <v>10</v>
      </c>
      <c r="D20" t="s">
        <v>15</v>
      </c>
      <c r="E20">
        <v>432</v>
      </c>
      <c r="F20" s="2">
        <v>12.37</v>
      </c>
      <c r="G20" s="2">
        <f t="shared" si="0"/>
        <v>5343.8399999999992</v>
      </c>
      <c r="H20" s="2">
        <f t="shared" si="1"/>
        <v>18.555</v>
      </c>
      <c r="I20" s="2">
        <f t="shared" si="2"/>
        <v>6.1850000000000005</v>
      </c>
    </row>
    <row r="21" spans="1:9" ht="15.75" x14ac:dyDescent="0.25">
      <c r="A21" s="1" t="s">
        <v>35</v>
      </c>
      <c r="B21" s="1" t="s">
        <v>50</v>
      </c>
      <c r="C21" t="s">
        <v>10</v>
      </c>
      <c r="D21" t="s">
        <v>16</v>
      </c>
      <c r="E21">
        <v>210</v>
      </c>
      <c r="F21" s="2">
        <v>9.77</v>
      </c>
      <c r="G21" s="2">
        <f t="shared" si="0"/>
        <v>2051.6999999999998</v>
      </c>
      <c r="H21" s="2">
        <f t="shared" si="1"/>
        <v>14.654999999999999</v>
      </c>
      <c r="I21" s="2">
        <f t="shared" si="2"/>
        <v>4.8849999999999998</v>
      </c>
    </row>
    <row r="22" spans="1:9" ht="15.75" x14ac:dyDescent="0.25">
      <c r="A22" s="1" t="s">
        <v>35</v>
      </c>
      <c r="B22" s="1" t="s">
        <v>50</v>
      </c>
      <c r="C22" t="s">
        <v>8</v>
      </c>
      <c r="D22" t="s">
        <v>17</v>
      </c>
      <c r="E22">
        <v>12</v>
      </c>
      <c r="F22" s="2">
        <v>11.7</v>
      </c>
      <c r="G22" s="2">
        <f t="shared" si="0"/>
        <v>140.39999999999998</v>
      </c>
      <c r="H22" s="2">
        <f t="shared" si="1"/>
        <v>17.549999999999997</v>
      </c>
      <c r="I22" s="2">
        <f t="shared" si="2"/>
        <v>5.8499999999999979</v>
      </c>
    </row>
    <row r="23" spans="1:9" ht="15.75" x14ac:dyDescent="0.25">
      <c r="A23" s="1" t="s">
        <v>36</v>
      </c>
      <c r="B23" s="1" t="s">
        <v>51</v>
      </c>
      <c r="C23" t="s">
        <v>8</v>
      </c>
      <c r="D23" t="s">
        <v>18</v>
      </c>
      <c r="E23">
        <v>144</v>
      </c>
      <c r="F23" s="2">
        <v>3.11</v>
      </c>
      <c r="G23" s="2">
        <f t="shared" si="0"/>
        <v>447.84</v>
      </c>
      <c r="H23" s="2">
        <f t="shared" si="1"/>
        <v>4.665</v>
      </c>
      <c r="I23" s="2">
        <f t="shared" si="2"/>
        <v>1.5550000000000002</v>
      </c>
    </row>
    <row r="24" spans="1:9" ht="15.75" x14ac:dyDescent="0.25">
      <c r="A24" s="1" t="s">
        <v>36</v>
      </c>
      <c r="B24" s="1" t="s">
        <v>51</v>
      </c>
      <c r="C24" t="s">
        <v>19</v>
      </c>
      <c r="D24" t="s">
        <v>20</v>
      </c>
      <c r="E24">
        <v>120</v>
      </c>
      <c r="F24" s="2">
        <v>8.7899999999999991</v>
      </c>
      <c r="G24" s="2">
        <f t="shared" si="0"/>
        <v>1054.8</v>
      </c>
      <c r="H24" s="2">
        <f t="shared" si="1"/>
        <v>13.184999999999999</v>
      </c>
      <c r="I24" s="2">
        <f t="shared" si="2"/>
        <v>4.3949999999999996</v>
      </c>
    </row>
    <row r="25" spans="1:9" ht="15.75" x14ac:dyDescent="0.25">
      <c r="A25" s="1" t="s">
        <v>37</v>
      </c>
      <c r="B25" s="1" t="s">
        <v>52</v>
      </c>
      <c r="C25" t="s">
        <v>10</v>
      </c>
      <c r="D25" t="s">
        <v>16</v>
      </c>
      <c r="E25">
        <v>210</v>
      </c>
      <c r="F25" s="2">
        <v>9.77</v>
      </c>
      <c r="G25" s="2">
        <f t="shared" si="0"/>
        <v>2051.6999999999998</v>
      </c>
      <c r="H25" s="2">
        <f t="shared" si="1"/>
        <v>14.654999999999999</v>
      </c>
      <c r="I25" s="2">
        <f t="shared" si="2"/>
        <v>4.8849999999999998</v>
      </c>
    </row>
    <row r="26" spans="1:9" ht="15.75" x14ac:dyDescent="0.25">
      <c r="A26" s="1" t="s">
        <v>38</v>
      </c>
      <c r="B26" s="1" t="s">
        <v>53</v>
      </c>
      <c r="C26" t="s">
        <v>19</v>
      </c>
      <c r="D26" t="s">
        <v>17</v>
      </c>
      <c r="E26">
        <v>75</v>
      </c>
      <c r="F26" s="2">
        <v>11.7</v>
      </c>
      <c r="G26" s="2">
        <f t="shared" si="0"/>
        <v>877.5</v>
      </c>
      <c r="H26" s="2">
        <f t="shared" si="1"/>
        <v>17.549999999999997</v>
      </c>
      <c r="I26" s="2">
        <f t="shared" si="2"/>
        <v>5.8499999999999979</v>
      </c>
    </row>
    <row r="27" spans="1:9" ht="15.75" x14ac:dyDescent="0.25">
      <c r="A27" s="1" t="s">
        <v>39</v>
      </c>
      <c r="B27" s="1" t="s">
        <v>54</v>
      </c>
      <c r="C27" t="s">
        <v>8</v>
      </c>
      <c r="D27" t="s">
        <v>17</v>
      </c>
      <c r="E27">
        <v>12</v>
      </c>
      <c r="F27" s="2">
        <v>11.7</v>
      </c>
      <c r="G27" s="2">
        <f t="shared" si="0"/>
        <v>140.39999999999998</v>
      </c>
      <c r="H27" s="2">
        <f t="shared" si="1"/>
        <v>17.549999999999997</v>
      </c>
      <c r="I27" s="2">
        <f t="shared" si="2"/>
        <v>5.8499999999999979</v>
      </c>
    </row>
    <row r="28" spans="1:9" ht="15.75" x14ac:dyDescent="0.25">
      <c r="A28" s="1" t="s">
        <v>39</v>
      </c>
      <c r="B28" s="1" t="s">
        <v>54</v>
      </c>
      <c r="C28" t="s">
        <v>13</v>
      </c>
      <c r="D28" t="s">
        <v>14</v>
      </c>
      <c r="E28">
        <v>462</v>
      </c>
      <c r="F28" s="2">
        <v>13.15</v>
      </c>
      <c r="G28" s="2">
        <f t="shared" si="0"/>
        <v>6075.3</v>
      </c>
      <c r="H28" s="2">
        <f t="shared" si="1"/>
        <v>19.725000000000001</v>
      </c>
      <c r="I28" s="2">
        <f t="shared" si="2"/>
        <v>6.5750000000000011</v>
      </c>
    </row>
    <row r="29" spans="1:9" ht="15.75" x14ac:dyDescent="0.25">
      <c r="A29" s="1" t="s">
        <v>40</v>
      </c>
      <c r="B29" s="1" t="s">
        <v>55</v>
      </c>
      <c r="C29" t="s">
        <v>8</v>
      </c>
      <c r="D29" t="s">
        <v>18</v>
      </c>
      <c r="E29">
        <v>144</v>
      </c>
      <c r="F29" s="2">
        <v>3.11</v>
      </c>
      <c r="G29" s="2">
        <f t="shared" si="0"/>
        <v>447.84</v>
      </c>
      <c r="H29" s="2">
        <f t="shared" si="1"/>
        <v>4.665</v>
      </c>
      <c r="I29" s="2">
        <f t="shared" si="2"/>
        <v>1.5550000000000002</v>
      </c>
    </row>
    <row r="30" spans="1:9" ht="15.75" x14ac:dyDescent="0.25">
      <c r="A30" s="1" t="s">
        <v>40</v>
      </c>
      <c r="B30" s="1" t="s">
        <v>55</v>
      </c>
      <c r="C30" t="s">
        <v>19</v>
      </c>
      <c r="D30" t="s">
        <v>20</v>
      </c>
      <c r="E30">
        <v>120</v>
      </c>
      <c r="F30" s="2">
        <v>8.7899999999999991</v>
      </c>
      <c r="G30" s="2">
        <f t="shared" si="0"/>
        <v>1054.8</v>
      </c>
      <c r="H30" s="2">
        <f t="shared" si="1"/>
        <v>13.184999999999999</v>
      </c>
      <c r="I30" s="2">
        <f t="shared" si="2"/>
        <v>4.3949999999999996</v>
      </c>
    </row>
    <row r="31" spans="1:9" ht="15.75" x14ac:dyDescent="0.25">
      <c r="A31" s="1" t="s">
        <v>40</v>
      </c>
      <c r="B31" s="1" t="s">
        <v>55</v>
      </c>
      <c r="C31" t="s">
        <v>21</v>
      </c>
      <c r="D31" t="s">
        <v>22</v>
      </c>
      <c r="E31">
        <v>54</v>
      </c>
      <c r="F31" s="2">
        <v>9.33</v>
      </c>
      <c r="G31" s="2">
        <f t="shared" si="0"/>
        <v>503.82</v>
      </c>
      <c r="H31" s="2">
        <f t="shared" si="1"/>
        <v>13.995000000000001</v>
      </c>
      <c r="I31" s="2">
        <f t="shared" si="2"/>
        <v>4.6650000000000009</v>
      </c>
    </row>
    <row r="32" spans="1:9" ht="15.75" x14ac:dyDescent="0.25">
      <c r="A32" s="1" t="s">
        <v>40</v>
      </c>
      <c r="B32" s="1" t="s">
        <v>55</v>
      </c>
      <c r="C32" t="s">
        <v>10</v>
      </c>
      <c r="D32" t="s">
        <v>14</v>
      </c>
      <c r="E32">
        <v>234</v>
      </c>
      <c r="F32" s="2">
        <v>13.15</v>
      </c>
      <c r="G32" s="2">
        <f t="shared" si="0"/>
        <v>3077.1</v>
      </c>
      <c r="H32" s="2">
        <f t="shared" si="1"/>
        <v>19.725000000000001</v>
      </c>
      <c r="I32" s="2">
        <f t="shared" si="2"/>
        <v>6.5750000000000011</v>
      </c>
    </row>
    <row r="33" spans="1:9" ht="15.75" x14ac:dyDescent="0.25">
      <c r="A33" s="1" t="s">
        <v>40</v>
      </c>
      <c r="B33" s="1" t="s">
        <v>55</v>
      </c>
      <c r="C33" t="s">
        <v>10</v>
      </c>
      <c r="D33" t="s">
        <v>23</v>
      </c>
      <c r="E33">
        <v>66</v>
      </c>
      <c r="F33" s="2">
        <v>7.16</v>
      </c>
      <c r="G33" s="2">
        <f t="shared" si="0"/>
        <v>472.56</v>
      </c>
      <c r="H33" s="2">
        <f t="shared" si="1"/>
        <v>10.74</v>
      </c>
      <c r="I33" s="2">
        <f t="shared" si="2"/>
        <v>3.58</v>
      </c>
    </row>
    <row r="34" spans="1:9" ht="15.75" x14ac:dyDescent="0.25">
      <c r="A34" s="1" t="s">
        <v>40</v>
      </c>
      <c r="B34" s="1" t="s">
        <v>55</v>
      </c>
      <c r="C34" t="s">
        <v>8</v>
      </c>
      <c r="D34" t="s">
        <v>24</v>
      </c>
      <c r="E34">
        <v>87</v>
      </c>
      <c r="F34" s="2">
        <v>5.79</v>
      </c>
      <c r="G34" s="2">
        <f t="shared" si="0"/>
        <v>503.73</v>
      </c>
      <c r="H34" s="2">
        <f t="shared" si="1"/>
        <v>8.6850000000000005</v>
      </c>
      <c r="I34" s="2">
        <f t="shared" si="2"/>
        <v>2.8950000000000005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H15" sqref="H15"/>
    </sheetView>
  </sheetViews>
  <sheetFormatPr defaultRowHeight="15" x14ac:dyDescent="0.25"/>
  <cols>
    <col min="1" max="1" width="17.7109375" customWidth="1"/>
    <col min="2" max="2" width="12.5703125" customWidth="1"/>
    <col min="6" max="6" width="13.140625" bestFit="1" customWidth="1"/>
    <col min="7" max="7" width="15.5703125" bestFit="1" customWidth="1"/>
    <col min="8" max="8" width="12.5703125" bestFit="1" customWidth="1"/>
  </cols>
  <sheetData>
    <row r="1" spans="1:8" x14ac:dyDescent="0.25">
      <c r="A1" t="s">
        <v>61</v>
      </c>
      <c r="F1" t="s">
        <v>69</v>
      </c>
    </row>
    <row r="3" spans="1:8" x14ac:dyDescent="0.25">
      <c r="A3" s="3" t="s">
        <v>58</v>
      </c>
      <c r="B3" t="s">
        <v>60</v>
      </c>
      <c r="F3" s="3" t="s">
        <v>58</v>
      </c>
      <c r="G3" t="s">
        <v>65</v>
      </c>
      <c r="H3" t="s">
        <v>63</v>
      </c>
    </row>
    <row r="4" spans="1:8" x14ac:dyDescent="0.25">
      <c r="A4" s="4" t="s">
        <v>10</v>
      </c>
      <c r="B4" s="5">
        <v>190.62</v>
      </c>
      <c r="F4" s="4" t="s">
        <v>10</v>
      </c>
      <c r="G4" s="5">
        <v>31405.17</v>
      </c>
      <c r="H4" s="5">
        <v>63.54</v>
      </c>
    </row>
    <row r="5" spans="1:8" x14ac:dyDescent="0.25">
      <c r="A5" s="4" t="s">
        <v>8</v>
      </c>
      <c r="B5" s="5">
        <v>110.41500000000001</v>
      </c>
      <c r="F5" s="4" t="s">
        <v>8</v>
      </c>
      <c r="G5" s="5">
        <v>4871.880000000001</v>
      </c>
      <c r="H5" s="5">
        <v>36.804999999999993</v>
      </c>
    </row>
    <row r="6" spans="1:8" x14ac:dyDescent="0.25">
      <c r="A6" s="4" t="s">
        <v>13</v>
      </c>
      <c r="B6" s="5">
        <v>78.900000000000006</v>
      </c>
      <c r="F6" s="4" t="s">
        <v>13</v>
      </c>
      <c r="G6" s="5">
        <v>23038.799999999999</v>
      </c>
      <c r="H6" s="5">
        <v>26.300000000000004</v>
      </c>
    </row>
    <row r="7" spans="1:8" x14ac:dyDescent="0.25">
      <c r="A7" s="4" t="s">
        <v>19</v>
      </c>
      <c r="B7" s="5">
        <v>70.289999999999992</v>
      </c>
      <c r="F7" s="4" t="s">
        <v>19</v>
      </c>
      <c r="G7" s="5">
        <v>5096.7</v>
      </c>
      <c r="H7" s="5">
        <v>23.429999999999996</v>
      </c>
    </row>
    <row r="8" spans="1:8" x14ac:dyDescent="0.25">
      <c r="A8" s="4" t="s">
        <v>21</v>
      </c>
      <c r="B8" s="5">
        <v>27.990000000000002</v>
      </c>
      <c r="F8" s="4" t="s">
        <v>21</v>
      </c>
      <c r="G8" s="5">
        <v>1007.64</v>
      </c>
      <c r="H8" s="5">
        <v>9.3300000000000018</v>
      </c>
    </row>
    <row r="9" spans="1:8" x14ac:dyDescent="0.25">
      <c r="A9" s="4" t="s">
        <v>59</v>
      </c>
      <c r="B9" s="5">
        <v>478.21500000000003</v>
      </c>
      <c r="F9" s="4" t="s">
        <v>59</v>
      </c>
      <c r="G9" s="5">
        <v>65420.19</v>
      </c>
      <c r="H9" s="5">
        <v>159.405</v>
      </c>
    </row>
    <row r="12" spans="1:8" x14ac:dyDescent="0.25">
      <c r="A12" s="4" t="s">
        <v>68</v>
      </c>
    </row>
    <row r="14" spans="1:8" x14ac:dyDescent="0.25">
      <c r="A14" s="3" t="s">
        <v>58</v>
      </c>
      <c r="B14" t="s">
        <v>62</v>
      </c>
    </row>
    <row r="15" spans="1:8" x14ac:dyDescent="0.25">
      <c r="A15" s="4" t="s">
        <v>44</v>
      </c>
      <c r="B15" s="5">
        <v>1278</v>
      </c>
    </row>
    <row r="16" spans="1:8" x14ac:dyDescent="0.25">
      <c r="A16" s="4" t="s">
        <v>55</v>
      </c>
      <c r="B16" s="5">
        <v>705</v>
      </c>
    </row>
    <row r="17" spans="1:2" x14ac:dyDescent="0.25">
      <c r="A17" s="4" t="s">
        <v>50</v>
      </c>
      <c r="B17" s="5">
        <v>654</v>
      </c>
    </row>
    <row r="18" spans="1:2" x14ac:dyDescent="0.25">
      <c r="A18" s="4" t="s">
        <v>47</v>
      </c>
      <c r="B18" s="5">
        <v>573</v>
      </c>
    </row>
    <row r="19" spans="1:2" x14ac:dyDescent="0.25">
      <c r="A19" s="4" t="s">
        <v>41</v>
      </c>
      <c r="B19" s="5">
        <v>561</v>
      </c>
    </row>
    <row r="20" spans="1:2" x14ac:dyDescent="0.25">
      <c r="A20" s="4" t="s">
        <v>54</v>
      </c>
      <c r="B20" s="5">
        <v>474</v>
      </c>
    </row>
    <row r="21" spans="1:2" x14ac:dyDescent="0.25">
      <c r="A21" s="4" t="s">
        <v>42</v>
      </c>
      <c r="B21" s="5">
        <v>432</v>
      </c>
    </row>
    <row r="22" spans="1:2" x14ac:dyDescent="0.25">
      <c r="A22" s="4" t="s">
        <v>49</v>
      </c>
      <c r="B22" s="5">
        <v>414</v>
      </c>
    </row>
    <row r="23" spans="1:2" x14ac:dyDescent="0.25">
      <c r="A23" s="4" t="s">
        <v>51</v>
      </c>
      <c r="B23" s="5">
        <v>264</v>
      </c>
    </row>
    <row r="24" spans="1:2" x14ac:dyDescent="0.25">
      <c r="A24" s="4" t="s">
        <v>43</v>
      </c>
      <c r="B24" s="5">
        <v>222</v>
      </c>
    </row>
    <row r="25" spans="1:2" x14ac:dyDescent="0.25">
      <c r="A25" s="4" t="s">
        <v>52</v>
      </c>
      <c r="B25" s="5">
        <v>210</v>
      </c>
    </row>
    <row r="26" spans="1:2" x14ac:dyDescent="0.25">
      <c r="A26" s="4" t="s">
        <v>48</v>
      </c>
      <c r="B26" s="5">
        <v>147</v>
      </c>
    </row>
    <row r="27" spans="1:2" x14ac:dyDescent="0.25">
      <c r="A27" s="4" t="s">
        <v>46</v>
      </c>
      <c r="B27" s="5">
        <v>87</v>
      </c>
    </row>
    <row r="28" spans="1:2" x14ac:dyDescent="0.25">
      <c r="A28" s="4" t="s">
        <v>53</v>
      </c>
      <c r="B28" s="5">
        <v>75</v>
      </c>
    </row>
    <row r="29" spans="1:2" x14ac:dyDescent="0.25">
      <c r="A29" s="4" t="s">
        <v>45</v>
      </c>
      <c r="B29" s="5">
        <v>66</v>
      </c>
    </row>
    <row r="30" spans="1:2" x14ac:dyDescent="0.25">
      <c r="A30" s="4" t="s">
        <v>59</v>
      </c>
      <c r="B30" s="5">
        <v>6162</v>
      </c>
    </row>
    <row r="33" spans="1:2" x14ac:dyDescent="0.25">
      <c r="A33" s="4" t="s">
        <v>67</v>
      </c>
    </row>
    <row r="35" spans="1:2" x14ac:dyDescent="0.25">
      <c r="A35" s="3" t="s">
        <v>58</v>
      </c>
      <c r="B35" t="s">
        <v>63</v>
      </c>
    </row>
    <row r="36" spans="1:2" x14ac:dyDescent="0.25">
      <c r="A36" s="4" t="s">
        <v>49</v>
      </c>
      <c r="B36" s="5">
        <v>6.5750000000000011</v>
      </c>
    </row>
    <row r="37" spans="1:2" x14ac:dyDescent="0.25">
      <c r="A37" s="4" t="s">
        <v>45</v>
      </c>
      <c r="B37" s="5">
        <v>3.58</v>
      </c>
    </row>
    <row r="38" spans="1:2" x14ac:dyDescent="0.25">
      <c r="A38" s="4" t="s">
        <v>44</v>
      </c>
      <c r="B38" s="5">
        <v>29.715000000000003</v>
      </c>
    </row>
    <row r="39" spans="1:2" x14ac:dyDescent="0.25">
      <c r="A39" s="4" t="s">
        <v>41</v>
      </c>
      <c r="B39" s="5">
        <v>12.515000000000001</v>
      </c>
    </row>
    <row r="40" spans="1:2" x14ac:dyDescent="0.25">
      <c r="A40" s="4" t="s">
        <v>42</v>
      </c>
      <c r="B40" s="5">
        <v>6.1850000000000005</v>
      </c>
    </row>
    <row r="41" spans="1:2" x14ac:dyDescent="0.25">
      <c r="A41" s="4" t="s">
        <v>53</v>
      </c>
      <c r="B41" s="5">
        <v>5.8499999999999979</v>
      </c>
    </row>
    <row r="42" spans="1:2" x14ac:dyDescent="0.25">
      <c r="A42" s="4" t="s">
        <v>54</v>
      </c>
      <c r="B42" s="5">
        <v>12.424999999999999</v>
      </c>
    </row>
    <row r="43" spans="1:2" x14ac:dyDescent="0.25">
      <c r="A43" s="4" t="s">
        <v>47</v>
      </c>
      <c r="B43" s="5">
        <v>11.57</v>
      </c>
    </row>
    <row r="44" spans="1:2" x14ac:dyDescent="0.25">
      <c r="A44" s="4" t="s">
        <v>46</v>
      </c>
      <c r="B44" s="5">
        <v>2.8950000000000005</v>
      </c>
    </row>
    <row r="45" spans="1:2" x14ac:dyDescent="0.25">
      <c r="A45" s="4" t="s">
        <v>51</v>
      </c>
      <c r="B45" s="5">
        <v>5.9499999999999993</v>
      </c>
    </row>
    <row r="46" spans="1:2" x14ac:dyDescent="0.25">
      <c r="A46" s="4" t="s">
        <v>48</v>
      </c>
      <c r="B46" s="5">
        <v>5.9399999999999995</v>
      </c>
    </row>
    <row r="47" spans="1:2" x14ac:dyDescent="0.25">
      <c r="A47" s="4" t="s">
        <v>52</v>
      </c>
      <c r="B47" s="5">
        <v>4.8849999999999998</v>
      </c>
    </row>
    <row r="48" spans="1:2" x14ac:dyDescent="0.25">
      <c r="A48" s="4" t="s">
        <v>43</v>
      </c>
      <c r="B48" s="5">
        <v>10.734999999999998</v>
      </c>
    </row>
    <row r="49" spans="1:4" x14ac:dyDescent="0.25">
      <c r="A49" s="4" t="s">
        <v>55</v>
      </c>
      <c r="B49" s="5">
        <v>23.665000000000003</v>
      </c>
    </row>
    <row r="50" spans="1:4" x14ac:dyDescent="0.25">
      <c r="A50" s="4" t="s">
        <v>50</v>
      </c>
      <c r="B50" s="5">
        <v>16.919999999999998</v>
      </c>
    </row>
    <row r="51" spans="1:4" x14ac:dyDescent="0.25">
      <c r="A51" s="4" t="s">
        <v>59</v>
      </c>
      <c r="B51" s="5">
        <v>159.40499999999997</v>
      </c>
    </row>
    <row r="53" spans="1:4" x14ac:dyDescent="0.25">
      <c r="A53" s="6"/>
      <c r="B53" s="6"/>
      <c r="C53" s="6"/>
    </row>
    <row r="54" spans="1:4" x14ac:dyDescent="0.25">
      <c r="A54" s="3" t="s">
        <v>58</v>
      </c>
      <c r="B54" t="s">
        <v>65</v>
      </c>
    </row>
    <row r="55" spans="1:4" x14ac:dyDescent="0.25">
      <c r="A55" s="4" t="s">
        <v>17</v>
      </c>
      <c r="B55" s="5">
        <v>1298.6999999999998</v>
      </c>
      <c r="D55" t="s">
        <v>64</v>
      </c>
    </row>
    <row r="56" spans="1:4" x14ac:dyDescent="0.25">
      <c r="A56" s="4" t="s">
        <v>9</v>
      </c>
      <c r="B56" s="5">
        <v>1651.8600000000001</v>
      </c>
    </row>
    <row r="57" spans="1:4" x14ac:dyDescent="0.25">
      <c r="A57" s="4" t="s">
        <v>16</v>
      </c>
      <c r="B57" s="5">
        <v>6155.0999999999995</v>
      </c>
    </row>
    <row r="58" spans="1:4" x14ac:dyDescent="0.25">
      <c r="A58" s="4" t="s">
        <v>12</v>
      </c>
      <c r="B58" s="5">
        <v>3492.7200000000003</v>
      </c>
    </row>
    <row r="59" spans="1:4" x14ac:dyDescent="0.25">
      <c r="A59" s="4" t="s">
        <v>11</v>
      </c>
      <c r="B59" s="5">
        <v>3970.3500000000004</v>
      </c>
    </row>
    <row r="60" spans="1:4" x14ac:dyDescent="0.25">
      <c r="A60" s="4" t="s">
        <v>18</v>
      </c>
      <c r="B60" s="5">
        <v>1791.36</v>
      </c>
    </row>
    <row r="61" spans="1:4" x14ac:dyDescent="0.25">
      <c r="A61" s="4" t="s">
        <v>23</v>
      </c>
      <c r="B61" s="5">
        <v>945.12</v>
      </c>
    </row>
    <row r="62" spans="1:4" x14ac:dyDescent="0.25">
      <c r="A62" s="4" t="s">
        <v>22</v>
      </c>
      <c r="B62" s="5">
        <v>1007.64</v>
      </c>
    </row>
    <row r="63" spans="1:4" x14ac:dyDescent="0.25">
      <c r="A63" s="4" t="s">
        <v>20</v>
      </c>
      <c r="B63" s="5">
        <v>4219.2</v>
      </c>
    </row>
    <row r="64" spans="1:4" x14ac:dyDescent="0.25">
      <c r="A64" s="4" t="s">
        <v>15</v>
      </c>
      <c r="B64" s="5">
        <v>10687.679999999998</v>
      </c>
    </row>
    <row r="65" spans="1:2" x14ac:dyDescent="0.25">
      <c r="A65" s="4" t="s">
        <v>24</v>
      </c>
      <c r="B65" s="5">
        <v>1007.46</v>
      </c>
    </row>
    <row r="66" spans="1:2" x14ac:dyDescent="0.25">
      <c r="A66" s="4" t="s">
        <v>14</v>
      </c>
      <c r="B66" s="5">
        <v>29193</v>
      </c>
    </row>
    <row r="67" spans="1:2" x14ac:dyDescent="0.25">
      <c r="A67" s="4" t="s">
        <v>59</v>
      </c>
      <c r="B67" s="5">
        <v>65420.19</v>
      </c>
    </row>
    <row r="70" spans="1:2" x14ac:dyDescent="0.25">
      <c r="A70" s="4" t="s">
        <v>66</v>
      </c>
    </row>
    <row r="72" spans="1:2" x14ac:dyDescent="0.25">
      <c r="A72" s="3" t="s">
        <v>58</v>
      </c>
      <c r="B72" t="s">
        <v>63</v>
      </c>
    </row>
    <row r="73" spans="1:2" x14ac:dyDescent="0.25">
      <c r="A73" s="4" t="s">
        <v>17</v>
      </c>
      <c r="B73" s="5">
        <v>23.399999999999991</v>
      </c>
    </row>
    <row r="74" spans="1:2" x14ac:dyDescent="0.25">
      <c r="A74" s="4" t="s">
        <v>9</v>
      </c>
      <c r="B74" s="5">
        <v>7.2449999999999992</v>
      </c>
    </row>
    <row r="75" spans="1:2" x14ac:dyDescent="0.25">
      <c r="A75" s="4" t="s">
        <v>16</v>
      </c>
      <c r="B75" s="5">
        <v>14.654999999999999</v>
      </c>
    </row>
    <row r="76" spans="1:2" x14ac:dyDescent="0.25">
      <c r="A76" s="4" t="s">
        <v>12</v>
      </c>
      <c r="B76" s="5">
        <v>11.879999999999999</v>
      </c>
    </row>
    <row r="77" spans="1:2" x14ac:dyDescent="0.25">
      <c r="A77" s="4" t="s">
        <v>11</v>
      </c>
      <c r="B77" s="5">
        <v>4.3250000000000011</v>
      </c>
    </row>
    <row r="78" spans="1:2" x14ac:dyDescent="0.25">
      <c r="A78" s="4" t="s">
        <v>18</v>
      </c>
      <c r="B78" s="5">
        <v>6.2200000000000006</v>
      </c>
    </row>
    <row r="79" spans="1:2" x14ac:dyDescent="0.25">
      <c r="A79" s="4" t="s">
        <v>23</v>
      </c>
      <c r="B79" s="5">
        <v>7.16</v>
      </c>
    </row>
    <row r="80" spans="1:2" x14ac:dyDescent="0.25">
      <c r="A80" s="4" t="s">
        <v>22</v>
      </c>
      <c r="B80" s="5">
        <v>9.3300000000000018</v>
      </c>
    </row>
    <row r="81" spans="1:2" x14ac:dyDescent="0.25">
      <c r="A81" s="4" t="s">
        <v>20</v>
      </c>
      <c r="B81" s="5">
        <v>17.579999999999998</v>
      </c>
    </row>
    <row r="82" spans="1:2" x14ac:dyDescent="0.25">
      <c r="A82" s="4" t="s">
        <v>15</v>
      </c>
      <c r="B82" s="5">
        <v>12.370000000000001</v>
      </c>
    </row>
    <row r="83" spans="1:2" x14ac:dyDescent="0.25">
      <c r="A83" s="4" t="s">
        <v>24</v>
      </c>
      <c r="B83" s="5">
        <v>5.7900000000000009</v>
      </c>
    </row>
    <row r="84" spans="1:2" x14ac:dyDescent="0.25">
      <c r="A84" s="4" t="s">
        <v>14</v>
      </c>
      <c r="B84" s="5">
        <v>39.45000000000001</v>
      </c>
    </row>
    <row r="85" spans="1:2" x14ac:dyDescent="0.25">
      <c r="A85" s="4" t="s">
        <v>59</v>
      </c>
      <c r="B85" s="5">
        <v>159.405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Davor</dc:creator>
  <cp:lastModifiedBy>Linda Davor</cp:lastModifiedBy>
  <dcterms:created xsi:type="dcterms:W3CDTF">2024-02-04T01:32:51Z</dcterms:created>
  <dcterms:modified xsi:type="dcterms:W3CDTF">2024-02-04T12:43:20Z</dcterms:modified>
</cp:coreProperties>
</file>